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Box\Mutual Resistance\Flyback\Measurements\"/>
    </mc:Choice>
  </mc:AlternateContent>
  <xr:revisionPtr revIDLastSave="0" documentId="13_ncr:1_{63A024AE-EF29-4C38-8062-A2A18D347E21}" xr6:coauthVersionLast="46" xr6:coauthVersionMax="46" xr10:uidLastSave="{00000000-0000-0000-0000-000000000000}"/>
  <bookViews>
    <workbookView xWindow="-98" yWindow="-98" windowWidth="28996" windowHeight="15796" xr2:uid="{00000000-000D-0000-FFFF-FFFF00000000}"/>
  </bookViews>
  <sheets>
    <sheet name="Measured Dat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1" i="3" l="1"/>
  <c r="AE21" i="3"/>
  <c r="AD21" i="3"/>
  <c r="J10" i="3" l="1"/>
  <c r="AD29" i="3" l="1"/>
  <c r="AD28" i="3"/>
  <c r="AD30" i="3"/>
  <c r="AD27" i="3"/>
  <c r="AD26" i="3"/>
  <c r="AD25" i="3"/>
  <c r="AD24" i="3"/>
  <c r="AD31" i="3"/>
  <c r="AD32" i="3"/>
  <c r="AD23" i="3"/>
  <c r="AD22" i="3"/>
  <c r="AD33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20" i="3"/>
  <c r="I8" i="3" l="1"/>
  <c r="G13" i="3" l="1"/>
  <c r="E413" i="3" l="1"/>
  <c r="E405" i="3"/>
  <c r="E397" i="3"/>
  <c r="E389" i="3"/>
  <c r="E381" i="3"/>
  <c r="E373" i="3"/>
  <c r="E365" i="3"/>
  <c r="E357" i="3"/>
  <c r="E349" i="3"/>
  <c r="E341" i="3"/>
  <c r="E333" i="3"/>
  <c r="E325" i="3"/>
  <c r="E317" i="3"/>
  <c r="E309" i="3"/>
  <c r="E301" i="3"/>
  <c r="E293" i="3"/>
  <c r="E285" i="3"/>
  <c r="E277" i="3"/>
  <c r="E269" i="3"/>
  <c r="E261" i="3"/>
  <c r="E253" i="3"/>
  <c r="E245" i="3"/>
  <c r="E237" i="3"/>
  <c r="E229" i="3"/>
  <c r="E221" i="3"/>
  <c r="E213" i="3"/>
  <c r="E205" i="3"/>
  <c r="E197" i="3"/>
  <c r="E189" i="3"/>
  <c r="E181" i="3"/>
  <c r="E173" i="3"/>
  <c r="E165" i="3"/>
  <c r="E157" i="3"/>
  <c r="E149" i="3"/>
  <c r="E141" i="3"/>
  <c r="E133" i="3"/>
  <c r="E125" i="3"/>
  <c r="E117" i="3"/>
  <c r="E109" i="3"/>
  <c r="E101" i="3"/>
  <c r="E93" i="3"/>
  <c r="E85" i="3"/>
  <c r="E77" i="3"/>
  <c r="E61" i="3"/>
  <c r="E53" i="3"/>
  <c r="E37" i="3"/>
  <c r="E21" i="3"/>
  <c r="E271" i="3"/>
  <c r="E135" i="3"/>
  <c r="E71" i="3"/>
  <c r="E420" i="3"/>
  <c r="E412" i="3"/>
  <c r="E404" i="3"/>
  <c r="E396" i="3"/>
  <c r="E388" i="3"/>
  <c r="E380" i="3"/>
  <c r="E372" i="3"/>
  <c r="E364" i="3"/>
  <c r="E356" i="3"/>
  <c r="E348" i="3"/>
  <c r="E340" i="3"/>
  <c r="E332" i="3"/>
  <c r="E324" i="3"/>
  <c r="E316" i="3"/>
  <c r="E308" i="3"/>
  <c r="E300" i="3"/>
  <c r="E292" i="3"/>
  <c r="E284" i="3"/>
  <c r="E276" i="3"/>
  <c r="E268" i="3"/>
  <c r="E260" i="3"/>
  <c r="E252" i="3"/>
  <c r="E244" i="3"/>
  <c r="E236" i="3"/>
  <c r="E228" i="3"/>
  <c r="E220" i="3"/>
  <c r="E212" i="3"/>
  <c r="E204" i="3"/>
  <c r="E196" i="3"/>
  <c r="E188" i="3"/>
  <c r="E180" i="3"/>
  <c r="E172" i="3"/>
  <c r="E164" i="3"/>
  <c r="E156" i="3"/>
  <c r="E148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66" i="3"/>
  <c r="E42" i="3"/>
  <c r="E113" i="3"/>
  <c r="E73" i="3"/>
  <c r="E41" i="3"/>
  <c r="E399" i="3"/>
  <c r="E335" i="3"/>
  <c r="E319" i="3"/>
  <c r="E303" i="3"/>
  <c r="E255" i="3"/>
  <c r="E239" i="3"/>
  <c r="E199" i="3"/>
  <c r="E151" i="3"/>
  <c r="E87" i="3"/>
  <c r="E55" i="3"/>
  <c r="E23" i="3"/>
  <c r="E419" i="3"/>
  <c r="E411" i="3"/>
  <c r="E403" i="3"/>
  <c r="E395" i="3"/>
  <c r="E387" i="3"/>
  <c r="E379" i="3"/>
  <c r="E371" i="3"/>
  <c r="E363" i="3"/>
  <c r="E355" i="3"/>
  <c r="E347" i="3"/>
  <c r="E339" i="3"/>
  <c r="E331" i="3"/>
  <c r="E323" i="3"/>
  <c r="E315" i="3"/>
  <c r="E307" i="3"/>
  <c r="E299" i="3"/>
  <c r="E291" i="3"/>
  <c r="E283" i="3"/>
  <c r="E275" i="3"/>
  <c r="E267" i="3"/>
  <c r="E259" i="3"/>
  <c r="E251" i="3"/>
  <c r="E243" i="3"/>
  <c r="E235" i="3"/>
  <c r="E227" i="3"/>
  <c r="E219" i="3"/>
  <c r="E211" i="3"/>
  <c r="E203" i="3"/>
  <c r="E195" i="3"/>
  <c r="E187" i="3"/>
  <c r="E179" i="3"/>
  <c r="E171" i="3"/>
  <c r="E163" i="3"/>
  <c r="E155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58" i="3"/>
  <c r="E34" i="3"/>
  <c r="E105" i="3"/>
  <c r="E65" i="3"/>
  <c r="E391" i="3"/>
  <c r="E279" i="3"/>
  <c r="E215" i="3"/>
  <c r="E175" i="3"/>
  <c r="E111" i="3"/>
  <c r="E39" i="3"/>
  <c r="E418" i="3"/>
  <c r="E410" i="3"/>
  <c r="E402" i="3"/>
  <c r="E394" i="3"/>
  <c r="E386" i="3"/>
  <c r="E378" i="3"/>
  <c r="E370" i="3"/>
  <c r="E362" i="3"/>
  <c r="E354" i="3"/>
  <c r="E346" i="3"/>
  <c r="E338" i="3"/>
  <c r="E330" i="3"/>
  <c r="E322" i="3"/>
  <c r="E314" i="3"/>
  <c r="E306" i="3"/>
  <c r="E298" i="3"/>
  <c r="E290" i="3"/>
  <c r="E282" i="3"/>
  <c r="E274" i="3"/>
  <c r="E266" i="3"/>
  <c r="E258" i="3"/>
  <c r="E250" i="3"/>
  <c r="E242" i="3"/>
  <c r="E234" i="3"/>
  <c r="E226" i="3"/>
  <c r="E218" i="3"/>
  <c r="E210" i="3"/>
  <c r="E202" i="3"/>
  <c r="E194" i="3"/>
  <c r="E186" i="3"/>
  <c r="E178" i="3"/>
  <c r="E170" i="3"/>
  <c r="E162" i="3"/>
  <c r="E154" i="3"/>
  <c r="E146" i="3"/>
  <c r="E138" i="3"/>
  <c r="E130" i="3"/>
  <c r="E122" i="3"/>
  <c r="E114" i="3"/>
  <c r="E106" i="3"/>
  <c r="E98" i="3"/>
  <c r="E90" i="3"/>
  <c r="E82" i="3"/>
  <c r="E74" i="3"/>
  <c r="E50" i="3"/>
  <c r="E26" i="3"/>
  <c r="E89" i="3"/>
  <c r="E49" i="3"/>
  <c r="E25" i="3"/>
  <c r="E375" i="3"/>
  <c r="E223" i="3"/>
  <c r="E167" i="3"/>
  <c r="E103" i="3"/>
  <c r="E31" i="3"/>
  <c r="E417" i="3"/>
  <c r="E409" i="3"/>
  <c r="E401" i="3"/>
  <c r="E393" i="3"/>
  <c r="E385" i="3"/>
  <c r="E377" i="3"/>
  <c r="E369" i="3"/>
  <c r="E361" i="3"/>
  <c r="E353" i="3"/>
  <c r="E345" i="3"/>
  <c r="E337" i="3"/>
  <c r="E329" i="3"/>
  <c r="E321" i="3"/>
  <c r="E313" i="3"/>
  <c r="E305" i="3"/>
  <c r="E297" i="3"/>
  <c r="E289" i="3"/>
  <c r="E281" i="3"/>
  <c r="E273" i="3"/>
  <c r="E265" i="3"/>
  <c r="E257" i="3"/>
  <c r="E249" i="3"/>
  <c r="E241" i="3"/>
  <c r="E233" i="3"/>
  <c r="E225" i="3"/>
  <c r="E217" i="3"/>
  <c r="E209" i="3"/>
  <c r="E201" i="3"/>
  <c r="E193" i="3"/>
  <c r="E185" i="3"/>
  <c r="E177" i="3"/>
  <c r="E169" i="3"/>
  <c r="E161" i="3"/>
  <c r="E153" i="3"/>
  <c r="E145" i="3"/>
  <c r="E137" i="3"/>
  <c r="E129" i="3"/>
  <c r="E121" i="3"/>
  <c r="E97" i="3"/>
  <c r="E81" i="3"/>
  <c r="E57" i="3"/>
  <c r="E33" i="3"/>
  <c r="E367" i="3"/>
  <c r="E263" i="3"/>
  <c r="E207" i="3"/>
  <c r="E159" i="3"/>
  <c r="E119" i="3"/>
  <c r="E79" i="3"/>
  <c r="E416" i="3"/>
  <c r="E408" i="3"/>
  <c r="E400" i="3"/>
  <c r="E392" i="3"/>
  <c r="E384" i="3"/>
  <c r="E376" i="3"/>
  <c r="E368" i="3"/>
  <c r="E360" i="3"/>
  <c r="E352" i="3"/>
  <c r="E344" i="3"/>
  <c r="E336" i="3"/>
  <c r="E328" i="3"/>
  <c r="E320" i="3"/>
  <c r="E312" i="3"/>
  <c r="E304" i="3"/>
  <c r="E296" i="3"/>
  <c r="E288" i="3"/>
  <c r="E280" i="3"/>
  <c r="E272" i="3"/>
  <c r="E264" i="3"/>
  <c r="E256" i="3"/>
  <c r="E248" i="3"/>
  <c r="E240" i="3"/>
  <c r="E232" i="3"/>
  <c r="E224" i="3"/>
  <c r="E216" i="3"/>
  <c r="E208" i="3"/>
  <c r="E200" i="3"/>
  <c r="E192" i="3"/>
  <c r="E184" i="3"/>
  <c r="E176" i="3"/>
  <c r="E168" i="3"/>
  <c r="E160" i="3"/>
  <c r="E152" i="3"/>
  <c r="E144" i="3"/>
  <c r="E136" i="3"/>
  <c r="E128" i="3"/>
  <c r="E120" i="3"/>
  <c r="E112" i="3"/>
  <c r="E104" i="3"/>
  <c r="E96" i="3"/>
  <c r="E88" i="3"/>
  <c r="E80" i="3"/>
  <c r="E72" i="3"/>
  <c r="E64" i="3"/>
  <c r="E56" i="3"/>
  <c r="E48" i="3"/>
  <c r="E40" i="3"/>
  <c r="E32" i="3"/>
  <c r="E24" i="3"/>
  <c r="E415" i="3"/>
  <c r="E407" i="3"/>
  <c r="E383" i="3"/>
  <c r="E359" i="3"/>
  <c r="E351" i="3"/>
  <c r="E343" i="3"/>
  <c r="E327" i="3"/>
  <c r="E311" i="3"/>
  <c r="E295" i="3"/>
  <c r="E247" i="3"/>
  <c r="E231" i="3"/>
  <c r="E191" i="3"/>
  <c r="E143" i="3"/>
  <c r="E95" i="3"/>
  <c r="E63" i="3"/>
  <c r="E414" i="3"/>
  <c r="E406" i="3"/>
  <c r="E398" i="3"/>
  <c r="E390" i="3"/>
  <c r="E382" i="3"/>
  <c r="E374" i="3"/>
  <c r="E366" i="3"/>
  <c r="E358" i="3"/>
  <c r="E350" i="3"/>
  <c r="E342" i="3"/>
  <c r="E334" i="3"/>
  <c r="E326" i="3"/>
  <c r="E318" i="3"/>
  <c r="E310" i="3"/>
  <c r="E302" i="3"/>
  <c r="E294" i="3"/>
  <c r="E286" i="3"/>
  <c r="E278" i="3"/>
  <c r="E270" i="3"/>
  <c r="E262" i="3"/>
  <c r="E254" i="3"/>
  <c r="E246" i="3"/>
  <c r="E238" i="3"/>
  <c r="E230" i="3"/>
  <c r="E222" i="3"/>
  <c r="E214" i="3"/>
  <c r="E206" i="3"/>
  <c r="E198" i="3"/>
  <c r="E190" i="3"/>
  <c r="E182" i="3"/>
  <c r="E174" i="3"/>
  <c r="E166" i="3"/>
  <c r="E158" i="3"/>
  <c r="E150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69" i="3"/>
  <c r="E45" i="3"/>
  <c r="E29" i="3"/>
  <c r="E287" i="3"/>
  <c r="E183" i="3"/>
  <c r="E127" i="3"/>
  <c r="E47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90" i="3"/>
  <c r="F391" i="3"/>
  <c r="F392" i="3"/>
  <c r="F393" i="3"/>
  <c r="F394" i="3"/>
  <c r="F395" i="3"/>
  <c r="F396" i="3"/>
  <c r="F397" i="3"/>
  <c r="F398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389" i="3" l="1"/>
  <c r="G389" i="3" s="1"/>
  <c r="F399" i="3"/>
  <c r="G198" i="3"/>
  <c r="G419" i="3"/>
  <c r="G416" i="3"/>
  <c r="G292" i="3"/>
  <c r="G220" i="3"/>
  <c r="G246" i="3"/>
  <c r="H246" i="3" s="1"/>
  <c r="G209" i="3"/>
  <c r="G379" i="3"/>
  <c r="G371" i="3"/>
  <c r="G408" i="3"/>
  <c r="G368" i="3"/>
  <c r="H368" i="3" s="1"/>
  <c r="G405" i="3"/>
  <c r="G365" i="3"/>
  <c r="G357" i="3"/>
  <c r="G349" i="3"/>
  <c r="G165" i="3"/>
  <c r="G77" i="3"/>
  <c r="G386" i="3"/>
  <c r="H386" i="3" s="1"/>
  <c r="G55" i="3"/>
  <c r="H55" i="3" s="1"/>
  <c r="G345" i="3"/>
  <c r="H345" i="3" s="1"/>
  <c r="G137" i="3"/>
  <c r="G129" i="3"/>
  <c r="H129" i="3" s="1"/>
  <c r="G97" i="3"/>
  <c r="G25" i="3"/>
  <c r="G414" i="3"/>
  <c r="G366" i="3"/>
  <c r="H366" i="3" s="1"/>
  <c r="G376" i="3"/>
  <c r="H376" i="3" s="1"/>
  <c r="G296" i="3"/>
  <c r="G45" i="3"/>
  <c r="G402" i="3"/>
  <c r="G418" i="3"/>
  <c r="G410" i="3"/>
  <c r="G87" i="3"/>
  <c r="G375" i="3"/>
  <c r="H375" i="3" s="1"/>
  <c r="G359" i="3"/>
  <c r="H359" i="3" s="1"/>
  <c r="G343" i="3"/>
  <c r="G335" i="3"/>
  <c r="G316" i="3"/>
  <c r="G279" i="3"/>
  <c r="G263" i="3"/>
  <c r="G215" i="3"/>
  <c r="G188" i="3"/>
  <c r="G175" i="3"/>
  <c r="G151" i="3"/>
  <c r="H151" i="3" s="1"/>
  <c r="G63" i="3"/>
  <c r="G153" i="3"/>
  <c r="G92" i="3"/>
  <c r="H92" i="3" s="1"/>
  <c r="G36" i="3"/>
  <c r="G28" i="3"/>
  <c r="G392" i="3"/>
  <c r="G374" i="3"/>
  <c r="G342" i="3"/>
  <c r="H342" i="3" s="1"/>
  <c r="G214" i="3"/>
  <c r="G158" i="3"/>
  <c r="H158" i="3" s="1"/>
  <c r="G307" i="3"/>
  <c r="G235" i="3"/>
  <c r="H235" i="3" s="1"/>
  <c r="G155" i="3"/>
  <c r="H155" i="3" s="1"/>
  <c r="G147" i="3"/>
  <c r="G390" i="3"/>
  <c r="H390" i="3" s="1"/>
  <c r="G394" i="3"/>
  <c r="G240" i="3"/>
  <c r="H240" i="3" s="1"/>
  <c r="G253" i="3"/>
  <c r="G117" i="3"/>
  <c r="G287" i="3"/>
  <c r="G255" i="3"/>
  <c r="G239" i="3"/>
  <c r="G191" i="3"/>
  <c r="G159" i="3"/>
  <c r="G143" i="3"/>
  <c r="G127" i="3"/>
  <c r="G111" i="3"/>
  <c r="G380" i="3"/>
  <c r="G260" i="3"/>
  <c r="G356" i="3"/>
  <c r="G348" i="3"/>
  <c r="G284" i="3"/>
  <c r="G236" i="3"/>
  <c r="G204" i="3"/>
  <c r="G172" i="3"/>
  <c r="G305" i="3"/>
  <c r="G398" i="3"/>
  <c r="G358" i="3"/>
  <c r="G334" i="3"/>
  <c r="G302" i="3"/>
  <c r="G182" i="3"/>
  <c r="G142" i="3"/>
  <c r="G384" i="3"/>
  <c r="G363" i="3"/>
  <c r="G341" i="3"/>
  <c r="G293" i="3"/>
  <c r="G269" i="3"/>
  <c r="G387" i="3"/>
  <c r="G299" i="3"/>
  <c r="G267" i="3"/>
  <c r="G251" i="3"/>
  <c r="G35" i="3"/>
  <c r="G406" i="3"/>
  <c r="G388" i="3"/>
  <c r="G148" i="3"/>
  <c r="G65" i="3"/>
  <c r="G415" i="3"/>
  <c r="G391" i="3"/>
  <c r="G383" i="3"/>
  <c r="G351" i="3"/>
  <c r="G311" i="3"/>
  <c r="G295" i="3"/>
  <c r="G247" i="3"/>
  <c r="G231" i="3"/>
  <c r="G207" i="3"/>
  <c r="G135" i="3"/>
  <c r="G95" i="3"/>
  <c r="G23" i="3"/>
  <c r="G400" i="3"/>
  <c r="G320" i="3"/>
  <c r="G411" i="3"/>
  <c r="G362" i="3"/>
  <c r="G327" i="3"/>
  <c r="G407" i="3"/>
  <c r="G20" i="3"/>
  <c r="G413" i="3"/>
  <c r="G397" i="3"/>
  <c r="G381" i="3"/>
  <c r="G373" i="3"/>
  <c r="G325" i="3"/>
  <c r="G317" i="3"/>
  <c r="G309" i="3"/>
  <c r="G285" i="3"/>
  <c r="G277" i="3"/>
  <c r="G261" i="3"/>
  <c r="G245" i="3"/>
  <c r="G237" i="3"/>
  <c r="G229" i="3"/>
  <c r="G221" i="3"/>
  <c r="G205" i="3"/>
  <c r="G197" i="3"/>
  <c r="G189" i="3"/>
  <c r="G181" i="3"/>
  <c r="G173" i="3"/>
  <c r="G157" i="3"/>
  <c r="G149" i="3"/>
  <c r="G141" i="3"/>
  <c r="G133" i="3"/>
  <c r="G125" i="3"/>
  <c r="G109" i="3"/>
  <c r="G101" i="3"/>
  <c r="G93" i="3"/>
  <c r="G85" i="3"/>
  <c r="G69" i="3"/>
  <c r="G61" i="3"/>
  <c r="G53" i="3"/>
  <c r="G37" i="3"/>
  <c r="G29" i="3"/>
  <c r="G21" i="3"/>
  <c r="G382" i="3"/>
  <c r="G312" i="3"/>
  <c r="G378" i="3"/>
  <c r="G370" i="3"/>
  <c r="G346" i="3"/>
  <c r="G338" i="3"/>
  <c r="G314" i="3"/>
  <c r="G306" i="3"/>
  <c r="G298" i="3"/>
  <c r="G290" i="3"/>
  <c r="G282" i="3"/>
  <c r="G274" i="3"/>
  <c r="G266" i="3"/>
  <c r="G258" i="3"/>
  <c r="G250" i="3"/>
  <c r="G242" i="3"/>
  <c r="G234" i="3"/>
  <c r="G218" i="3"/>
  <c r="G210" i="3"/>
  <c r="G194" i="3"/>
  <c r="G146" i="3"/>
  <c r="G138" i="3"/>
  <c r="G130" i="3"/>
  <c r="G122" i="3"/>
  <c r="G82" i="3"/>
  <c r="G74" i="3"/>
  <c r="G58" i="3"/>
  <c r="G50" i="3"/>
  <c r="G42" i="3"/>
  <c r="G396" i="3"/>
  <c r="G360" i="3"/>
  <c r="G333" i="3"/>
  <c r="G323" i="3"/>
  <c r="G276" i="3"/>
  <c r="G230" i="3"/>
  <c r="G324" i="3"/>
  <c r="G308" i="3"/>
  <c r="G244" i="3"/>
  <c r="G228" i="3"/>
  <c r="G180" i="3"/>
  <c r="G108" i="3"/>
  <c r="G68" i="3"/>
  <c r="G337" i="3"/>
  <c r="G321" i="3"/>
  <c r="G313" i="3"/>
  <c r="G297" i="3"/>
  <c r="G265" i="3"/>
  <c r="G225" i="3"/>
  <c r="G217" i="3"/>
  <c r="G201" i="3"/>
  <c r="G185" i="3"/>
  <c r="G169" i="3"/>
  <c r="G105" i="3"/>
  <c r="G89" i="3"/>
  <c r="G81" i="3"/>
  <c r="G73" i="3"/>
  <c r="G49" i="3"/>
  <c r="G41" i="3"/>
  <c r="G33" i="3"/>
  <c r="G256" i="3"/>
  <c r="G164" i="3"/>
  <c r="G300" i="3"/>
  <c r="G268" i="3"/>
  <c r="G132" i="3"/>
  <c r="G84" i="3"/>
  <c r="G350" i="3"/>
  <c r="G286" i="3"/>
  <c r="G222" i="3"/>
  <c r="G206" i="3"/>
  <c r="G190" i="3"/>
  <c r="G174" i="3"/>
  <c r="G166" i="3"/>
  <c r="G150" i="3"/>
  <c r="G134" i="3"/>
  <c r="G94" i="3"/>
  <c r="G86" i="3"/>
  <c r="G62" i="3"/>
  <c r="G54" i="3"/>
  <c r="G38" i="3"/>
  <c r="G30" i="3"/>
  <c r="G22" i="3"/>
  <c r="G385" i="3"/>
  <c r="G289" i="3"/>
  <c r="G252" i="3"/>
  <c r="G196" i="3"/>
  <c r="G116" i="3"/>
  <c r="G409" i="3"/>
  <c r="G326" i="3"/>
  <c r="G278" i="3"/>
  <c r="G339" i="3"/>
  <c r="G331" i="3"/>
  <c r="G315" i="3"/>
  <c r="G275" i="3"/>
  <c r="G227" i="3"/>
  <c r="G211" i="3"/>
  <c r="G195" i="3"/>
  <c r="G179" i="3"/>
  <c r="G163" i="3"/>
  <c r="G139" i="3"/>
  <c r="G131" i="3"/>
  <c r="G123" i="3"/>
  <c r="G99" i="3"/>
  <c r="G91" i="3"/>
  <c r="G83" i="3"/>
  <c r="G75" i="3"/>
  <c r="G51" i="3"/>
  <c r="G43" i="3"/>
  <c r="G27" i="3"/>
  <c r="G262" i="3"/>
  <c r="G332" i="3"/>
  <c r="G212" i="3"/>
  <c r="G156" i="3"/>
  <c r="G100" i="3"/>
  <c r="G52" i="3"/>
  <c r="G310" i="3"/>
  <c r="G352" i="3"/>
  <c r="G344" i="3"/>
  <c r="G328" i="3"/>
  <c r="G304" i="3"/>
  <c r="G288" i="3"/>
  <c r="G272" i="3"/>
  <c r="G72" i="3"/>
  <c r="G417" i="3"/>
  <c r="G355" i="3"/>
  <c r="G264" i="3"/>
  <c r="G208" i="3"/>
  <c r="G200" i="3"/>
  <c r="G136" i="3"/>
  <c r="G120" i="3"/>
  <c r="G112" i="3"/>
  <c r="G104" i="3"/>
  <c r="G96" i="3"/>
  <c r="G80" i="3"/>
  <c r="G64" i="3"/>
  <c r="G56" i="3"/>
  <c r="G48" i="3"/>
  <c r="G32" i="3"/>
  <c r="G24" i="3"/>
  <c r="G103" i="3"/>
  <c r="G31" i="3"/>
  <c r="G128" i="3"/>
  <c r="G79" i="3"/>
  <c r="G71" i="3"/>
  <c r="G47" i="3"/>
  <c r="G39" i="3"/>
  <c r="G395" i="3"/>
  <c r="G273" i="3"/>
  <c r="G115" i="3"/>
  <c r="G372" i="3"/>
  <c r="G301" i="3"/>
  <c r="G26" i="3"/>
  <c r="G412" i="3"/>
  <c r="G393" i="3"/>
  <c r="G354" i="3"/>
  <c r="G347" i="3"/>
  <c r="G330" i="3"/>
  <c r="G319" i="3"/>
  <c r="G303" i="3"/>
  <c r="G270" i="3"/>
  <c r="G187" i="3"/>
  <c r="G162" i="3"/>
  <c r="G420" i="3"/>
  <c r="G404" i="3"/>
  <c r="G353" i="3"/>
  <c r="G329" i="3"/>
  <c r="G318" i="3"/>
  <c r="G401" i="3"/>
  <c r="G377" i="3"/>
  <c r="G340" i="3"/>
  <c r="G233" i="3"/>
  <c r="G110" i="3"/>
  <c r="G403" i="3"/>
  <c r="G361" i="3"/>
  <c r="G193" i="3"/>
  <c r="G369" i="3"/>
  <c r="G367" i="3"/>
  <c r="G364" i="3"/>
  <c r="G336" i="3"/>
  <c r="G322" i="3"/>
  <c r="G294" i="3"/>
  <c r="G248" i="3"/>
  <c r="G216" i="3"/>
  <c r="G199" i="3"/>
  <c r="G171" i="3"/>
  <c r="G168" i="3"/>
  <c r="G283" i="3"/>
  <c r="G281" i="3"/>
  <c r="G249" i="3"/>
  <c r="G238" i="3"/>
  <c r="G232" i="3"/>
  <c r="G90" i="3"/>
  <c r="G60" i="3"/>
  <c r="G57" i="3"/>
  <c r="G254" i="3"/>
  <c r="G291" i="3"/>
  <c r="G280" i="3"/>
  <c r="G271" i="3"/>
  <c r="G259" i="3"/>
  <c r="G243" i="3"/>
  <c r="G213" i="3"/>
  <c r="G160" i="3"/>
  <c r="G144" i="3"/>
  <c r="G224" i="3"/>
  <c r="G202" i="3"/>
  <c r="G183" i="3"/>
  <c r="G177" i="3"/>
  <c r="G223" i="3"/>
  <c r="G192" i="3"/>
  <c r="G186" i="3"/>
  <c r="G167" i="3"/>
  <c r="G124" i="3"/>
  <c r="G107" i="3"/>
  <c r="G66" i="3"/>
  <c r="G257" i="3"/>
  <c r="G241" i="3"/>
  <c r="G226" i="3"/>
  <c r="G203" i="3"/>
  <c r="G184" i="3"/>
  <c r="G178" i="3"/>
  <c r="G176" i="3"/>
  <c r="G170" i="3"/>
  <c r="G154" i="3"/>
  <c r="G152" i="3"/>
  <c r="G106" i="3"/>
  <c r="G219" i="3"/>
  <c r="G44" i="3"/>
  <c r="G70" i="3"/>
  <c r="G121" i="3"/>
  <c r="G119" i="3"/>
  <c r="G161" i="3"/>
  <c r="G145" i="3"/>
  <c r="G46" i="3"/>
  <c r="G40" i="3"/>
  <c r="G102" i="3"/>
  <c r="G88" i="3"/>
  <c r="G59" i="3"/>
  <c r="G140" i="3"/>
  <c r="G126" i="3"/>
  <c r="G113" i="3"/>
  <c r="G78" i="3"/>
  <c r="G118" i="3"/>
  <c r="G114" i="3"/>
  <c r="G76" i="3"/>
  <c r="G67" i="3"/>
  <c r="G98" i="3"/>
  <c r="G34" i="3"/>
  <c r="J21" i="3" l="1"/>
  <c r="J29" i="3"/>
  <c r="J37" i="3"/>
  <c r="J45" i="3"/>
  <c r="J53" i="3"/>
  <c r="J61" i="3"/>
  <c r="J69" i="3"/>
  <c r="J77" i="3"/>
  <c r="J85" i="3"/>
  <c r="J93" i="3"/>
  <c r="J101" i="3"/>
  <c r="J109" i="3"/>
  <c r="J117" i="3"/>
  <c r="J125" i="3"/>
  <c r="J133" i="3"/>
  <c r="J141" i="3"/>
  <c r="J149" i="3"/>
  <c r="J157" i="3"/>
  <c r="J165" i="3"/>
  <c r="J173" i="3"/>
  <c r="J181" i="3"/>
  <c r="J189" i="3"/>
  <c r="J197" i="3"/>
  <c r="J205" i="3"/>
  <c r="J213" i="3"/>
  <c r="J221" i="3"/>
  <c r="J229" i="3"/>
  <c r="J237" i="3"/>
  <c r="J245" i="3"/>
  <c r="J253" i="3"/>
  <c r="J261" i="3"/>
  <c r="J269" i="3"/>
  <c r="J277" i="3"/>
  <c r="J285" i="3"/>
  <c r="J293" i="3"/>
  <c r="J301" i="3"/>
  <c r="J309" i="3"/>
  <c r="J317" i="3"/>
  <c r="J325" i="3"/>
  <c r="J333" i="3"/>
  <c r="J341" i="3"/>
  <c r="J349" i="3"/>
  <c r="J357" i="3"/>
  <c r="J365" i="3"/>
  <c r="J373" i="3"/>
  <c r="J381" i="3"/>
  <c r="J389" i="3"/>
  <c r="J397" i="3"/>
  <c r="J405" i="3"/>
  <c r="J413" i="3"/>
  <c r="J48" i="3"/>
  <c r="J72" i="3"/>
  <c r="J104" i="3"/>
  <c r="J136" i="3"/>
  <c r="J168" i="3"/>
  <c r="J200" i="3"/>
  <c r="J232" i="3"/>
  <c r="J264" i="3"/>
  <c r="J320" i="3"/>
  <c r="J360" i="3"/>
  <c r="J392" i="3"/>
  <c r="J33" i="3"/>
  <c r="J57" i="3"/>
  <c r="J97" i="3"/>
  <c r="J137" i="3"/>
  <c r="J177" i="3"/>
  <c r="J209" i="3"/>
  <c r="J241" i="3"/>
  <c r="J273" i="3"/>
  <c r="J297" i="3"/>
  <c r="J329" i="3"/>
  <c r="J361" i="3"/>
  <c r="J393" i="3"/>
  <c r="J50" i="3"/>
  <c r="J90" i="3"/>
  <c r="J122" i="3"/>
  <c r="J154" i="3"/>
  <c r="J186" i="3"/>
  <c r="J22" i="3"/>
  <c r="J30" i="3"/>
  <c r="J38" i="3"/>
  <c r="J46" i="3"/>
  <c r="J54" i="3"/>
  <c r="J62" i="3"/>
  <c r="J70" i="3"/>
  <c r="J78" i="3"/>
  <c r="J86" i="3"/>
  <c r="J94" i="3"/>
  <c r="J102" i="3"/>
  <c r="J110" i="3"/>
  <c r="J118" i="3"/>
  <c r="J126" i="3"/>
  <c r="J134" i="3"/>
  <c r="J142" i="3"/>
  <c r="J150" i="3"/>
  <c r="J158" i="3"/>
  <c r="K158" i="3" s="1"/>
  <c r="J166" i="3"/>
  <c r="J174" i="3"/>
  <c r="J182" i="3"/>
  <c r="J190" i="3"/>
  <c r="J198" i="3"/>
  <c r="J206" i="3"/>
  <c r="J214" i="3"/>
  <c r="J222" i="3"/>
  <c r="J230" i="3"/>
  <c r="J238" i="3"/>
  <c r="J246" i="3"/>
  <c r="K246" i="3" s="1"/>
  <c r="J254" i="3"/>
  <c r="J262" i="3"/>
  <c r="J270" i="3"/>
  <c r="J278" i="3"/>
  <c r="J286" i="3"/>
  <c r="J294" i="3"/>
  <c r="J302" i="3"/>
  <c r="J310" i="3"/>
  <c r="J318" i="3"/>
  <c r="J326" i="3"/>
  <c r="J334" i="3"/>
  <c r="J342" i="3"/>
  <c r="K342" i="3" s="1"/>
  <c r="J350" i="3"/>
  <c r="J358" i="3"/>
  <c r="J366" i="3"/>
  <c r="K366" i="3" s="1"/>
  <c r="J374" i="3"/>
  <c r="J382" i="3"/>
  <c r="J390" i="3"/>
  <c r="K390" i="3" s="1"/>
  <c r="J398" i="3"/>
  <c r="J406" i="3"/>
  <c r="J414" i="3"/>
  <c r="J24" i="3"/>
  <c r="J56" i="3"/>
  <c r="J88" i="3"/>
  <c r="J128" i="3"/>
  <c r="J160" i="3"/>
  <c r="J192" i="3"/>
  <c r="J224" i="3"/>
  <c r="J256" i="3"/>
  <c r="J296" i="3"/>
  <c r="J344" i="3"/>
  <c r="J384" i="3"/>
  <c r="J416" i="3"/>
  <c r="J41" i="3"/>
  <c r="J73" i="3"/>
  <c r="J105" i="3"/>
  <c r="J153" i="3"/>
  <c r="J185" i="3"/>
  <c r="J217" i="3"/>
  <c r="J265" i="3"/>
  <c r="J305" i="3"/>
  <c r="J345" i="3"/>
  <c r="K345" i="3" s="1"/>
  <c r="J377" i="3"/>
  <c r="J409" i="3"/>
  <c r="J42" i="3"/>
  <c r="J74" i="3"/>
  <c r="J98" i="3"/>
  <c r="J138" i="3"/>
  <c r="J170" i="3"/>
  <c r="J23" i="3"/>
  <c r="J31" i="3"/>
  <c r="J39" i="3"/>
  <c r="J47" i="3"/>
  <c r="J55" i="3"/>
  <c r="K55" i="3" s="1"/>
  <c r="J63" i="3"/>
  <c r="J71" i="3"/>
  <c r="J79" i="3"/>
  <c r="J87" i="3"/>
  <c r="J95" i="3"/>
  <c r="J103" i="3"/>
  <c r="J111" i="3"/>
  <c r="J119" i="3"/>
  <c r="J127" i="3"/>
  <c r="J135" i="3"/>
  <c r="J143" i="3"/>
  <c r="J151" i="3"/>
  <c r="K151" i="3" s="1"/>
  <c r="J159" i="3"/>
  <c r="J167" i="3"/>
  <c r="J175" i="3"/>
  <c r="J183" i="3"/>
  <c r="J191" i="3"/>
  <c r="J199" i="3"/>
  <c r="J207" i="3"/>
  <c r="J215" i="3"/>
  <c r="J223" i="3"/>
  <c r="J231" i="3"/>
  <c r="J239" i="3"/>
  <c r="J247" i="3"/>
  <c r="J255" i="3"/>
  <c r="J263" i="3"/>
  <c r="J271" i="3"/>
  <c r="J279" i="3"/>
  <c r="J287" i="3"/>
  <c r="J295" i="3"/>
  <c r="J303" i="3"/>
  <c r="J311" i="3"/>
  <c r="J319" i="3"/>
  <c r="J327" i="3"/>
  <c r="J335" i="3"/>
  <c r="J343" i="3"/>
  <c r="J351" i="3"/>
  <c r="J359" i="3"/>
  <c r="K359" i="3" s="1"/>
  <c r="J367" i="3"/>
  <c r="J375" i="3"/>
  <c r="K375" i="3" s="1"/>
  <c r="J383" i="3"/>
  <c r="J391" i="3"/>
  <c r="J399" i="3"/>
  <c r="J407" i="3"/>
  <c r="J415" i="3"/>
  <c r="J32" i="3"/>
  <c r="J80" i="3"/>
  <c r="J112" i="3"/>
  <c r="J144" i="3"/>
  <c r="J176" i="3"/>
  <c r="J208" i="3"/>
  <c r="J240" i="3"/>
  <c r="K240" i="3" s="1"/>
  <c r="J280" i="3"/>
  <c r="J304" i="3"/>
  <c r="J328" i="3"/>
  <c r="J352" i="3"/>
  <c r="J376" i="3"/>
  <c r="K376" i="3" s="1"/>
  <c r="J408" i="3"/>
  <c r="J49" i="3"/>
  <c r="J81" i="3"/>
  <c r="J113" i="3"/>
  <c r="J129" i="3"/>
  <c r="K129" i="3" s="1"/>
  <c r="J161" i="3"/>
  <c r="J193" i="3"/>
  <c r="J225" i="3"/>
  <c r="J257" i="3"/>
  <c r="J289" i="3"/>
  <c r="J321" i="3"/>
  <c r="J353" i="3"/>
  <c r="J385" i="3"/>
  <c r="J417" i="3"/>
  <c r="J34" i="3"/>
  <c r="J66" i="3"/>
  <c r="J106" i="3"/>
  <c r="J146" i="3"/>
  <c r="J178" i="3"/>
  <c r="J202" i="3"/>
  <c r="J28" i="3"/>
  <c r="J36" i="3"/>
  <c r="J44" i="3"/>
  <c r="J52" i="3"/>
  <c r="J60" i="3"/>
  <c r="J68" i="3"/>
  <c r="J76" i="3"/>
  <c r="J84" i="3"/>
  <c r="J92" i="3"/>
  <c r="K92" i="3" s="1"/>
  <c r="J100" i="3"/>
  <c r="J108" i="3"/>
  <c r="J116" i="3"/>
  <c r="J124" i="3"/>
  <c r="J132" i="3"/>
  <c r="J140" i="3"/>
  <c r="J148" i="3"/>
  <c r="J156" i="3"/>
  <c r="J164" i="3"/>
  <c r="J172" i="3"/>
  <c r="J180" i="3"/>
  <c r="J188" i="3"/>
  <c r="J196" i="3"/>
  <c r="J204" i="3"/>
  <c r="J212" i="3"/>
  <c r="J220" i="3"/>
  <c r="J228" i="3"/>
  <c r="J236" i="3"/>
  <c r="J244" i="3"/>
  <c r="J252" i="3"/>
  <c r="J260" i="3"/>
  <c r="J268" i="3"/>
  <c r="J276" i="3"/>
  <c r="J284" i="3"/>
  <c r="J292" i="3"/>
  <c r="J300" i="3"/>
  <c r="J308" i="3"/>
  <c r="J316" i="3"/>
  <c r="J324" i="3"/>
  <c r="J332" i="3"/>
  <c r="J340" i="3"/>
  <c r="J348" i="3"/>
  <c r="J356" i="3"/>
  <c r="J364" i="3"/>
  <c r="J372" i="3"/>
  <c r="J380" i="3"/>
  <c r="J388" i="3"/>
  <c r="J396" i="3"/>
  <c r="J404" i="3"/>
  <c r="J412" i="3"/>
  <c r="J420" i="3"/>
  <c r="J40" i="3"/>
  <c r="J64" i="3"/>
  <c r="J96" i="3"/>
  <c r="J120" i="3"/>
  <c r="J152" i="3"/>
  <c r="J184" i="3"/>
  <c r="J216" i="3"/>
  <c r="J248" i="3"/>
  <c r="J272" i="3"/>
  <c r="J288" i="3"/>
  <c r="J312" i="3"/>
  <c r="J336" i="3"/>
  <c r="J368" i="3"/>
  <c r="K368" i="3" s="1"/>
  <c r="J400" i="3"/>
  <c r="J25" i="3"/>
  <c r="J65" i="3"/>
  <c r="J89" i="3"/>
  <c r="J121" i="3"/>
  <c r="J145" i="3"/>
  <c r="J169" i="3"/>
  <c r="J201" i="3"/>
  <c r="J233" i="3"/>
  <c r="J249" i="3"/>
  <c r="J281" i="3"/>
  <c r="J313" i="3"/>
  <c r="J337" i="3"/>
  <c r="J369" i="3"/>
  <c r="J401" i="3"/>
  <c r="J26" i="3"/>
  <c r="J58" i="3"/>
  <c r="J82" i="3"/>
  <c r="J114" i="3"/>
  <c r="J130" i="3"/>
  <c r="J162" i="3"/>
  <c r="J194" i="3"/>
  <c r="J27" i="3"/>
  <c r="J91" i="3"/>
  <c r="J155" i="3"/>
  <c r="K155" i="3" s="1"/>
  <c r="J211" i="3"/>
  <c r="J243" i="3"/>
  <c r="J275" i="3"/>
  <c r="J307" i="3"/>
  <c r="J339" i="3"/>
  <c r="J371" i="3"/>
  <c r="J403" i="3"/>
  <c r="J107" i="3"/>
  <c r="J283" i="3"/>
  <c r="J347" i="3"/>
  <c r="J411" i="3"/>
  <c r="J115" i="3"/>
  <c r="J258" i="3"/>
  <c r="J322" i="3"/>
  <c r="J386" i="3"/>
  <c r="K386" i="3" s="1"/>
  <c r="J187" i="3"/>
  <c r="J323" i="3"/>
  <c r="J419" i="3"/>
  <c r="J35" i="3"/>
  <c r="J99" i="3"/>
  <c r="J163" i="3"/>
  <c r="J218" i="3"/>
  <c r="J250" i="3"/>
  <c r="J282" i="3"/>
  <c r="J314" i="3"/>
  <c r="J346" i="3"/>
  <c r="J378" i="3"/>
  <c r="J410" i="3"/>
  <c r="J171" i="3"/>
  <c r="J226" i="3"/>
  <c r="J227" i="3"/>
  <c r="J67" i="3"/>
  <c r="J131" i="3"/>
  <c r="J195" i="3"/>
  <c r="J234" i="3"/>
  <c r="J266" i="3"/>
  <c r="J298" i="3"/>
  <c r="J330" i="3"/>
  <c r="J362" i="3"/>
  <c r="J394" i="3"/>
  <c r="J75" i="3"/>
  <c r="J139" i="3"/>
  <c r="J203" i="3"/>
  <c r="J235" i="3"/>
  <c r="K235" i="3" s="1"/>
  <c r="J267" i="3"/>
  <c r="J299" i="3"/>
  <c r="J331" i="3"/>
  <c r="J363" i="3"/>
  <c r="J395" i="3"/>
  <c r="J179" i="3"/>
  <c r="J123" i="3"/>
  <c r="J291" i="3"/>
  <c r="J355" i="3"/>
  <c r="J83" i="3"/>
  <c r="J147" i="3"/>
  <c r="J210" i="3"/>
  <c r="J242" i="3"/>
  <c r="J274" i="3"/>
  <c r="J306" i="3"/>
  <c r="J338" i="3"/>
  <c r="J370" i="3"/>
  <c r="J402" i="3"/>
  <c r="J43" i="3"/>
  <c r="J219" i="3"/>
  <c r="J251" i="3"/>
  <c r="J315" i="3"/>
  <c r="J379" i="3"/>
  <c r="J51" i="3"/>
  <c r="J290" i="3"/>
  <c r="J354" i="3"/>
  <c r="J418" i="3"/>
  <c r="J59" i="3"/>
  <c r="J259" i="3"/>
  <c r="J387" i="3"/>
  <c r="J20" i="3"/>
  <c r="G399" i="3"/>
  <c r="I399" i="3" s="1"/>
  <c r="I34" i="3"/>
  <c r="H34" i="3"/>
  <c r="I280" i="3"/>
  <c r="H280" i="3"/>
  <c r="I372" i="3"/>
  <c r="H372" i="3"/>
  <c r="I156" i="3"/>
  <c r="H156" i="3"/>
  <c r="I81" i="3"/>
  <c r="H81" i="3"/>
  <c r="I118" i="3"/>
  <c r="H118" i="3"/>
  <c r="I140" i="3"/>
  <c r="H140" i="3"/>
  <c r="I121" i="3"/>
  <c r="H121" i="3"/>
  <c r="K121" i="3" s="1"/>
  <c r="I176" i="3"/>
  <c r="H176" i="3"/>
  <c r="I241" i="3"/>
  <c r="H241" i="3"/>
  <c r="I183" i="3"/>
  <c r="H183" i="3"/>
  <c r="I271" i="3"/>
  <c r="H271" i="3"/>
  <c r="I232" i="3"/>
  <c r="H232" i="3"/>
  <c r="I322" i="3"/>
  <c r="H322" i="3"/>
  <c r="I369" i="3"/>
  <c r="H369" i="3"/>
  <c r="I340" i="3"/>
  <c r="H340" i="3"/>
  <c r="I318" i="3"/>
  <c r="H318" i="3"/>
  <c r="I303" i="3"/>
  <c r="H303" i="3"/>
  <c r="I393" i="3"/>
  <c r="H393" i="3"/>
  <c r="I395" i="3"/>
  <c r="H395" i="3"/>
  <c r="I79" i="3"/>
  <c r="H79" i="3"/>
  <c r="I24" i="3"/>
  <c r="H24" i="3"/>
  <c r="I64" i="3"/>
  <c r="H64" i="3"/>
  <c r="I264" i="3"/>
  <c r="H264" i="3"/>
  <c r="I27" i="3"/>
  <c r="H27" i="3"/>
  <c r="I83" i="3"/>
  <c r="H83" i="3"/>
  <c r="I315" i="3"/>
  <c r="H315" i="3"/>
  <c r="I132" i="3"/>
  <c r="H132" i="3"/>
  <c r="I185" i="3"/>
  <c r="H185" i="3"/>
  <c r="I265" i="3"/>
  <c r="H265" i="3"/>
  <c r="I244" i="3"/>
  <c r="H244" i="3"/>
  <c r="I323" i="3"/>
  <c r="H323" i="3"/>
  <c r="I234" i="3"/>
  <c r="H234" i="3"/>
  <c r="I266" i="3"/>
  <c r="H266" i="3"/>
  <c r="I298" i="3"/>
  <c r="H298" i="3"/>
  <c r="I85" i="3"/>
  <c r="H85" i="3"/>
  <c r="I125" i="3"/>
  <c r="H125" i="3"/>
  <c r="I157" i="3"/>
  <c r="H157" i="3"/>
  <c r="K157" i="3" s="1"/>
  <c r="I197" i="3"/>
  <c r="H197" i="3"/>
  <c r="I237" i="3"/>
  <c r="H237" i="3"/>
  <c r="I373" i="3"/>
  <c r="H373" i="3"/>
  <c r="I413" i="3"/>
  <c r="H413" i="3"/>
  <c r="I23" i="3"/>
  <c r="H23" i="3"/>
  <c r="I231" i="3"/>
  <c r="H231" i="3"/>
  <c r="I351" i="3"/>
  <c r="H351" i="3"/>
  <c r="I334" i="3"/>
  <c r="H334" i="3"/>
  <c r="I305" i="3"/>
  <c r="H305" i="3"/>
  <c r="I287" i="3"/>
  <c r="H287" i="3"/>
  <c r="I153" i="3"/>
  <c r="H153" i="3"/>
  <c r="I316" i="3"/>
  <c r="H316" i="3"/>
  <c r="I97" i="3"/>
  <c r="H97" i="3"/>
  <c r="I408" i="3"/>
  <c r="H408" i="3"/>
  <c r="I59" i="3"/>
  <c r="H59" i="3"/>
  <c r="I120" i="3"/>
  <c r="H120" i="3"/>
  <c r="I288" i="3"/>
  <c r="H288" i="3"/>
  <c r="I30" i="3"/>
  <c r="H30" i="3"/>
  <c r="I222" i="3"/>
  <c r="H222" i="3"/>
  <c r="I306" i="3"/>
  <c r="H306" i="3"/>
  <c r="I309" i="3"/>
  <c r="H309" i="3"/>
  <c r="I411" i="3"/>
  <c r="H411" i="3"/>
  <c r="I251" i="3"/>
  <c r="H251" i="3"/>
  <c r="I214" i="3"/>
  <c r="H214" i="3"/>
  <c r="I335" i="3"/>
  <c r="H335" i="3"/>
  <c r="I220" i="3"/>
  <c r="H220" i="3"/>
  <c r="I70" i="3"/>
  <c r="H70" i="3"/>
  <c r="I178" i="3"/>
  <c r="H178" i="3"/>
  <c r="I193" i="3"/>
  <c r="H193" i="3"/>
  <c r="I329" i="3"/>
  <c r="H329" i="3"/>
  <c r="I412" i="3"/>
  <c r="H412" i="3"/>
  <c r="I128" i="3"/>
  <c r="H128" i="3"/>
  <c r="I310" i="3"/>
  <c r="H310" i="3"/>
  <c r="I409" i="3"/>
  <c r="H409" i="3"/>
  <c r="I286" i="3"/>
  <c r="H286" i="3"/>
  <c r="I108" i="3"/>
  <c r="H108" i="3"/>
  <c r="I58" i="3"/>
  <c r="H58" i="3"/>
  <c r="I242" i="3"/>
  <c r="H242" i="3"/>
  <c r="I133" i="3"/>
  <c r="H133" i="3"/>
  <c r="I245" i="3"/>
  <c r="H245" i="3"/>
  <c r="I20" i="3"/>
  <c r="H20" i="3"/>
  <c r="I247" i="3"/>
  <c r="H247" i="3"/>
  <c r="I111" i="3"/>
  <c r="H111" i="3"/>
  <c r="I402" i="3"/>
  <c r="H402" i="3"/>
  <c r="I152" i="3"/>
  <c r="H152" i="3"/>
  <c r="I223" i="3"/>
  <c r="H223" i="3"/>
  <c r="I336" i="3"/>
  <c r="H336" i="3"/>
  <c r="I26" i="3"/>
  <c r="H26" i="3"/>
  <c r="I48" i="3"/>
  <c r="H48" i="3"/>
  <c r="I211" i="3"/>
  <c r="H211" i="3"/>
  <c r="I38" i="3"/>
  <c r="H38" i="3"/>
  <c r="I104" i="3"/>
  <c r="H104" i="3"/>
  <c r="I200" i="3"/>
  <c r="H200" i="3"/>
  <c r="I339" i="3"/>
  <c r="H339" i="3"/>
  <c r="I324" i="3"/>
  <c r="H324" i="3"/>
  <c r="I250" i="3"/>
  <c r="H250" i="3"/>
  <c r="I21" i="3"/>
  <c r="H21" i="3"/>
  <c r="I141" i="3"/>
  <c r="H141" i="3"/>
  <c r="I221" i="3"/>
  <c r="H221" i="3"/>
  <c r="I389" i="3"/>
  <c r="H389" i="3"/>
  <c r="I135" i="3"/>
  <c r="H135" i="3"/>
  <c r="I406" i="3"/>
  <c r="H406" i="3"/>
  <c r="I356" i="3"/>
  <c r="H356" i="3"/>
  <c r="I392" i="3"/>
  <c r="H392" i="3"/>
  <c r="I188" i="3"/>
  <c r="H188" i="3"/>
  <c r="I209" i="3"/>
  <c r="H209" i="3"/>
  <c r="I78" i="3"/>
  <c r="H78" i="3"/>
  <c r="I186" i="3"/>
  <c r="H186" i="3"/>
  <c r="I347" i="3"/>
  <c r="H347" i="3"/>
  <c r="I273" i="3"/>
  <c r="H273" i="3"/>
  <c r="I52" i="3"/>
  <c r="H52" i="3"/>
  <c r="I332" i="3"/>
  <c r="H332" i="3"/>
  <c r="I163" i="3"/>
  <c r="H163" i="3"/>
  <c r="I227" i="3"/>
  <c r="H227" i="3"/>
  <c r="I196" i="3"/>
  <c r="H196" i="3"/>
  <c r="I54" i="3"/>
  <c r="H54" i="3"/>
  <c r="I134" i="3"/>
  <c r="H134" i="3"/>
  <c r="I190" i="3"/>
  <c r="H190" i="3"/>
  <c r="I350" i="3"/>
  <c r="H350" i="3"/>
  <c r="I300" i="3"/>
  <c r="H300" i="3"/>
  <c r="I49" i="3"/>
  <c r="H49" i="3"/>
  <c r="I105" i="3"/>
  <c r="H105" i="3"/>
  <c r="I217" i="3"/>
  <c r="H217" i="3"/>
  <c r="I180" i="3"/>
  <c r="H180" i="3"/>
  <c r="I230" i="3"/>
  <c r="H230" i="3"/>
  <c r="I396" i="3"/>
  <c r="H396" i="3"/>
  <c r="I74" i="3"/>
  <c r="H74" i="3"/>
  <c r="I218" i="3"/>
  <c r="H218" i="3"/>
  <c r="I258" i="3"/>
  <c r="H258" i="3"/>
  <c r="I290" i="3"/>
  <c r="H290" i="3"/>
  <c r="I338" i="3"/>
  <c r="H338" i="3"/>
  <c r="I109" i="3"/>
  <c r="H109" i="3"/>
  <c r="I415" i="3"/>
  <c r="H415" i="3"/>
  <c r="I299" i="3"/>
  <c r="H299" i="3"/>
  <c r="I182" i="3"/>
  <c r="H182" i="3"/>
  <c r="I398" i="3"/>
  <c r="H398" i="3"/>
  <c r="I236" i="3"/>
  <c r="H236" i="3"/>
  <c r="I260" i="3"/>
  <c r="H260" i="3"/>
  <c r="I255" i="3"/>
  <c r="H255" i="3"/>
  <c r="I117" i="3"/>
  <c r="H117" i="3"/>
  <c r="I28" i="3"/>
  <c r="H28" i="3"/>
  <c r="I215" i="3"/>
  <c r="H215" i="3"/>
  <c r="I87" i="3"/>
  <c r="H87" i="3"/>
  <c r="I414" i="3"/>
  <c r="H414" i="3"/>
  <c r="I137" i="3"/>
  <c r="H137" i="3"/>
  <c r="I365" i="3"/>
  <c r="H365" i="3"/>
  <c r="I379" i="3"/>
  <c r="H379" i="3"/>
  <c r="I416" i="3"/>
  <c r="H416" i="3"/>
  <c r="I46" i="3"/>
  <c r="H46" i="3"/>
  <c r="K46" i="3" s="1"/>
  <c r="I202" i="3"/>
  <c r="H202" i="3"/>
  <c r="I199" i="3"/>
  <c r="H199" i="3"/>
  <c r="I420" i="3"/>
  <c r="H420" i="3"/>
  <c r="I80" i="3"/>
  <c r="H80" i="3"/>
  <c r="I352" i="3"/>
  <c r="H352" i="3"/>
  <c r="I131" i="3"/>
  <c r="H131" i="3"/>
  <c r="I166" i="3"/>
  <c r="H166" i="3"/>
  <c r="I33" i="3"/>
  <c r="H33" i="3"/>
  <c r="I68" i="3"/>
  <c r="H68" i="3"/>
  <c r="I50" i="3"/>
  <c r="H50" i="3"/>
  <c r="I382" i="3"/>
  <c r="H382" i="3"/>
  <c r="I269" i="3"/>
  <c r="H269" i="3"/>
  <c r="K269" i="3" s="1"/>
  <c r="I394" i="3"/>
  <c r="H394" i="3"/>
  <c r="I145" i="3"/>
  <c r="H145" i="3"/>
  <c r="I257" i="3"/>
  <c r="H257" i="3"/>
  <c r="I57" i="3"/>
  <c r="H57" i="3"/>
  <c r="I216" i="3"/>
  <c r="H216" i="3"/>
  <c r="I110" i="3"/>
  <c r="H110" i="3"/>
  <c r="I162" i="3"/>
  <c r="H162" i="3"/>
  <c r="I115" i="3"/>
  <c r="H115" i="3"/>
  <c r="I43" i="3"/>
  <c r="H43" i="3"/>
  <c r="I201" i="3"/>
  <c r="H201" i="3"/>
  <c r="I308" i="3"/>
  <c r="H308" i="3"/>
  <c r="I205" i="3"/>
  <c r="H205" i="3"/>
  <c r="K205" i="3" s="1"/>
  <c r="I381" i="3"/>
  <c r="H381" i="3"/>
  <c r="I388" i="3"/>
  <c r="H388" i="3"/>
  <c r="I330" i="3"/>
  <c r="H330" i="3"/>
  <c r="I136" i="3"/>
  <c r="H136" i="3"/>
  <c r="I212" i="3"/>
  <c r="H212" i="3"/>
  <c r="I139" i="3"/>
  <c r="H139" i="3"/>
  <c r="I174" i="3"/>
  <c r="H174" i="3"/>
  <c r="K174" i="3" s="1"/>
  <c r="I41" i="3"/>
  <c r="H41" i="3"/>
  <c r="I210" i="3"/>
  <c r="H210" i="3"/>
  <c r="I261" i="3"/>
  <c r="H261" i="3"/>
  <c r="I391" i="3"/>
  <c r="H391" i="3"/>
  <c r="I358" i="3"/>
  <c r="H358" i="3"/>
  <c r="I239" i="3"/>
  <c r="H239" i="3"/>
  <c r="I175" i="3"/>
  <c r="H175" i="3"/>
  <c r="I161" i="3"/>
  <c r="H161" i="3"/>
  <c r="I154" i="3"/>
  <c r="H154" i="3"/>
  <c r="I291" i="3"/>
  <c r="H291" i="3"/>
  <c r="K291" i="3" s="1"/>
  <c r="I233" i="3"/>
  <c r="H233" i="3"/>
  <c r="I353" i="3"/>
  <c r="H353" i="3"/>
  <c r="I31" i="3"/>
  <c r="H31" i="3"/>
  <c r="I51" i="3"/>
  <c r="H51" i="3"/>
  <c r="I321" i="3"/>
  <c r="H321" i="3"/>
  <c r="I130" i="3"/>
  <c r="H130" i="3"/>
  <c r="I101" i="3"/>
  <c r="H101" i="3"/>
  <c r="I407" i="3"/>
  <c r="H407" i="3"/>
  <c r="I341" i="3"/>
  <c r="H341" i="3"/>
  <c r="I204" i="3"/>
  <c r="H204" i="3"/>
  <c r="I127" i="3"/>
  <c r="H127" i="3"/>
  <c r="K127" i="3" s="1"/>
  <c r="I147" i="3"/>
  <c r="H147" i="3"/>
  <c r="I45" i="3"/>
  <c r="H45" i="3"/>
  <c r="I203" i="3"/>
  <c r="H203" i="3"/>
  <c r="I177" i="3"/>
  <c r="H177" i="3"/>
  <c r="K177" i="3" s="1"/>
  <c r="I243" i="3"/>
  <c r="H243" i="3"/>
  <c r="I60" i="3"/>
  <c r="H60" i="3"/>
  <c r="I102" i="3"/>
  <c r="H102" i="3"/>
  <c r="I226" i="3"/>
  <c r="H226" i="3"/>
  <c r="I270" i="3"/>
  <c r="H270" i="3"/>
  <c r="I47" i="3"/>
  <c r="H47" i="3"/>
  <c r="I112" i="3"/>
  <c r="H112" i="3"/>
  <c r="I164" i="3"/>
  <c r="H164" i="3"/>
  <c r="I400" i="3"/>
  <c r="H400" i="3"/>
  <c r="I143" i="3"/>
  <c r="H143" i="3"/>
  <c r="I124" i="3"/>
  <c r="H124" i="3"/>
  <c r="I283" i="3"/>
  <c r="H283" i="3"/>
  <c r="I195" i="3"/>
  <c r="H195" i="3"/>
  <c r="I326" i="3"/>
  <c r="H326" i="3"/>
  <c r="I86" i="3"/>
  <c r="H86" i="3"/>
  <c r="I194" i="3"/>
  <c r="H194" i="3"/>
  <c r="I370" i="3"/>
  <c r="H370" i="3"/>
  <c r="I93" i="3"/>
  <c r="H93" i="3"/>
  <c r="I95" i="3"/>
  <c r="H95" i="3"/>
  <c r="I148" i="3"/>
  <c r="H148" i="3"/>
  <c r="I384" i="3"/>
  <c r="H384" i="3"/>
  <c r="I63" i="3"/>
  <c r="H63" i="3"/>
  <c r="I77" i="3"/>
  <c r="H77" i="3"/>
  <c r="I106" i="3"/>
  <c r="H106" i="3"/>
  <c r="I238" i="3"/>
  <c r="H238" i="3"/>
  <c r="K238" i="3" s="1"/>
  <c r="I319" i="3"/>
  <c r="H319" i="3"/>
  <c r="I32" i="3"/>
  <c r="H32" i="3"/>
  <c r="I355" i="3"/>
  <c r="H355" i="3"/>
  <c r="I91" i="3"/>
  <c r="H91" i="3"/>
  <c r="I331" i="3"/>
  <c r="H331" i="3"/>
  <c r="I297" i="3"/>
  <c r="H297" i="3"/>
  <c r="I333" i="3"/>
  <c r="H333" i="3"/>
  <c r="K333" i="3" s="1"/>
  <c r="I122" i="3"/>
  <c r="H122" i="3"/>
  <c r="I274" i="3"/>
  <c r="H274" i="3"/>
  <c r="I53" i="3"/>
  <c r="H53" i="3"/>
  <c r="I173" i="3"/>
  <c r="H173" i="3"/>
  <c r="I383" i="3"/>
  <c r="H383" i="3"/>
  <c r="I293" i="3"/>
  <c r="H293" i="3"/>
  <c r="I142" i="3"/>
  <c r="H142" i="3"/>
  <c r="I348" i="3"/>
  <c r="H348" i="3"/>
  <c r="I191" i="3"/>
  <c r="H191" i="3"/>
  <c r="K191" i="3" s="1"/>
  <c r="I343" i="3"/>
  <c r="H343" i="3"/>
  <c r="I165" i="3"/>
  <c r="H165" i="3"/>
  <c r="I98" i="3"/>
  <c r="H98" i="3"/>
  <c r="I184" i="3"/>
  <c r="H184" i="3"/>
  <c r="I224" i="3"/>
  <c r="H224" i="3"/>
  <c r="I213" i="3"/>
  <c r="H213" i="3"/>
  <c r="I377" i="3"/>
  <c r="H377" i="3"/>
  <c r="I96" i="3"/>
  <c r="H96" i="3"/>
  <c r="I417" i="3"/>
  <c r="H417" i="3"/>
  <c r="I304" i="3"/>
  <c r="H304" i="3"/>
  <c r="I289" i="3"/>
  <c r="H289" i="3"/>
  <c r="I94" i="3"/>
  <c r="H94" i="3"/>
  <c r="I268" i="3"/>
  <c r="H268" i="3"/>
  <c r="I89" i="3"/>
  <c r="H89" i="3"/>
  <c r="I313" i="3"/>
  <c r="H313" i="3"/>
  <c r="K313" i="3" s="1"/>
  <c r="I360" i="3"/>
  <c r="H360" i="3"/>
  <c r="I314" i="3"/>
  <c r="H314" i="3"/>
  <c r="I320" i="3"/>
  <c r="H320" i="3"/>
  <c r="I295" i="3"/>
  <c r="H295" i="3"/>
  <c r="I267" i="3"/>
  <c r="H267" i="3"/>
  <c r="I172" i="3"/>
  <c r="H172" i="3"/>
  <c r="K172" i="3" s="1"/>
  <c r="I374" i="3"/>
  <c r="H374" i="3"/>
  <c r="I349" i="3"/>
  <c r="H349" i="3"/>
  <c r="I371" i="3"/>
  <c r="H371" i="3"/>
  <c r="I292" i="3"/>
  <c r="H292" i="3"/>
  <c r="I67" i="3"/>
  <c r="H67" i="3"/>
  <c r="I88" i="3"/>
  <c r="H88" i="3"/>
  <c r="I167" i="3"/>
  <c r="H167" i="3"/>
  <c r="I168" i="3"/>
  <c r="H168" i="3"/>
  <c r="I248" i="3"/>
  <c r="H248" i="3"/>
  <c r="I361" i="3"/>
  <c r="H361" i="3"/>
  <c r="I187" i="3"/>
  <c r="H187" i="3"/>
  <c r="I39" i="3"/>
  <c r="H39" i="3"/>
  <c r="I99" i="3"/>
  <c r="H99" i="3"/>
  <c r="I116" i="3"/>
  <c r="H116" i="3"/>
  <c r="I385" i="3"/>
  <c r="H385" i="3"/>
  <c r="I282" i="3"/>
  <c r="H282" i="3"/>
  <c r="I378" i="3"/>
  <c r="H378" i="3"/>
  <c r="I61" i="3"/>
  <c r="H61" i="3"/>
  <c r="I181" i="3"/>
  <c r="H181" i="3"/>
  <c r="I317" i="3"/>
  <c r="H317" i="3"/>
  <c r="I357" i="3"/>
  <c r="H357" i="3"/>
  <c r="I44" i="3"/>
  <c r="H44" i="3"/>
  <c r="K44" i="3" s="1"/>
  <c r="I144" i="3"/>
  <c r="H144" i="3"/>
  <c r="K144" i="3" s="1"/>
  <c r="I249" i="3"/>
  <c r="H249" i="3"/>
  <c r="I364" i="3"/>
  <c r="H364" i="3"/>
  <c r="I76" i="3"/>
  <c r="H76" i="3"/>
  <c r="I113" i="3"/>
  <c r="H113" i="3"/>
  <c r="I119" i="3"/>
  <c r="H119" i="3"/>
  <c r="K119" i="3" s="1"/>
  <c r="I170" i="3"/>
  <c r="H170" i="3"/>
  <c r="I66" i="3"/>
  <c r="H66" i="3"/>
  <c r="I90" i="3"/>
  <c r="H90" i="3"/>
  <c r="I294" i="3"/>
  <c r="H294" i="3"/>
  <c r="K294" i="3" s="1"/>
  <c r="I354" i="3"/>
  <c r="H354" i="3"/>
  <c r="I301" i="3"/>
  <c r="H301" i="3"/>
  <c r="I103" i="3"/>
  <c r="H103" i="3"/>
  <c r="I56" i="3"/>
  <c r="H56" i="3"/>
  <c r="I208" i="3"/>
  <c r="H208" i="3"/>
  <c r="I72" i="3"/>
  <c r="H72" i="3"/>
  <c r="I328" i="3"/>
  <c r="H328" i="3"/>
  <c r="I75" i="3"/>
  <c r="H75" i="3"/>
  <c r="I123" i="3"/>
  <c r="H123" i="3"/>
  <c r="I278" i="3"/>
  <c r="H278" i="3"/>
  <c r="I206" i="3"/>
  <c r="H206" i="3"/>
  <c r="I169" i="3"/>
  <c r="H169" i="3"/>
  <c r="I225" i="3"/>
  <c r="H225" i="3"/>
  <c r="K225" i="3" s="1"/>
  <c r="I337" i="3"/>
  <c r="H337" i="3"/>
  <c r="I82" i="3"/>
  <c r="H82" i="3"/>
  <c r="I138" i="3"/>
  <c r="H138" i="3"/>
  <c r="I312" i="3"/>
  <c r="H312" i="3"/>
  <c r="I29" i="3"/>
  <c r="H29" i="3"/>
  <c r="K29" i="3" s="1"/>
  <c r="I69" i="3"/>
  <c r="H69" i="3"/>
  <c r="I149" i="3"/>
  <c r="H149" i="3"/>
  <c r="K149" i="3" s="1"/>
  <c r="I189" i="3"/>
  <c r="H189" i="3"/>
  <c r="I229" i="3"/>
  <c r="H229" i="3"/>
  <c r="I277" i="3"/>
  <c r="H277" i="3"/>
  <c r="I325" i="3"/>
  <c r="H325" i="3"/>
  <c r="I397" i="3"/>
  <c r="H397" i="3"/>
  <c r="I327" i="3"/>
  <c r="H327" i="3"/>
  <c r="I207" i="3"/>
  <c r="H207" i="3"/>
  <c r="I311" i="3"/>
  <c r="H311" i="3"/>
  <c r="I35" i="3"/>
  <c r="H35" i="3"/>
  <c r="I387" i="3"/>
  <c r="H387" i="3"/>
  <c r="I302" i="3"/>
  <c r="H302" i="3"/>
  <c r="K302" i="3" s="1"/>
  <c r="I253" i="3"/>
  <c r="H253" i="3"/>
  <c r="I36" i="3"/>
  <c r="H36" i="3"/>
  <c r="I263" i="3"/>
  <c r="H263" i="3"/>
  <c r="I410" i="3"/>
  <c r="H410" i="3"/>
  <c r="K410" i="3" s="1"/>
  <c r="I296" i="3"/>
  <c r="H296" i="3"/>
  <c r="K296" i="3" s="1"/>
  <c r="I25" i="3"/>
  <c r="H25" i="3"/>
  <c r="I405" i="3"/>
  <c r="H405" i="3"/>
  <c r="K405" i="3" s="1"/>
  <c r="I419" i="3"/>
  <c r="H419" i="3"/>
  <c r="I114" i="3"/>
  <c r="H114" i="3"/>
  <c r="I126" i="3"/>
  <c r="H126" i="3"/>
  <c r="I40" i="3"/>
  <c r="H40" i="3"/>
  <c r="K40" i="3" s="1"/>
  <c r="I219" i="3"/>
  <c r="H219" i="3"/>
  <c r="I107" i="3"/>
  <c r="H107" i="3"/>
  <c r="I192" i="3"/>
  <c r="H192" i="3"/>
  <c r="I160" i="3"/>
  <c r="H160" i="3"/>
  <c r="I259" i="3"/>
  <c r="H259" i="3"/>
  <c r="I254" i="3"/>
  <c r="H254" i="3"/>
  <c r="I281" i="3"/>
  <c r="H281" i="3"/>
  <c r="I171" i="3"/>
  <c r="H171" i="3"/>
  <c r="I367" i="3"/>
  <c r="H367" i="3"/>
  <c r="I403" i="3"/>
  <c r="H403" i="3"/>
  <c r="I401" i="3"/>
  <c r="H401" i="3"/>
  <c r="I404" i="3"/>
  <c r="H404" i="3"/>
  <c r="I71" i="3"/>
  <c r="H71" i="3"/>
  <c r="I272" i="3"/>
  <c r="H272" i="3"/>
  <c r="I344" i="3"/>
  <c r="H344" i="3"/>
  <c r="I100" i="3"/>
  <c r="H100" i="3"/>
  <c r="I262" i="3"/>
  <c r="H262" i="3"/>
  <c r="I179" i="3"/>
  <c r="H179" i="3"/>
  <c r="I275" i="3"/>
  <c r="H275" i="3"/>
  <c r="I252" i="3"/>
  <c r="H252" i="3"/>
  <c r="I22" i="3"/>
  <c r="H22" i="3"/>
  <c r="I62" i="3"/>
  <c r="H62" i="3"/>
  <c r="I150" i="3"/>
  <c r="H150" i="3"/>
  <c r="I84" i="3"/>
  <c r="H84" i="3"/>
  <c r="I256" i="3"/>
  <c r="H256" i="3"/>
  <c r="I73" i="3"/>
  <c r="H73" i="3"/>
  <c r="I228" i="3"/>
  <c r="H228" i="3"/>
  <c r="I276" i="3"/>
  <c r="H276" i="3"/>
  <c r="I42" i="3"/>
  <c r="H42" i="3"/>
  <c r="I146" i="3"/>
  <c r="H146" i="3"/>
  <c r="I346" i="3"/>
  <c r="H346" i="3"/>
  <c r="I37" i="3"/>
  <c r="H37" i="3"/>
  <c r="I285" i="3"/>
  <c r="H285" i="3"/>
  <c r="K285" i="3" s="1"/>
  <c r="I362" i="3"/>
  <c r="H362" i="3"/>
  <c r="I65" i="3"/>
  <c r="H65" i="3"/>
  <c r="I363" i="3"/>
  <c r="H363" i="3"/>
  <c r="I284" i="3"/>
  <c r="H284" i="3"/>
  <c r="I380" i="3"/>
  <c r="H380" i="3"/>
  <c r="I159" i="3"/>
  <c r="H159" i="3"/>
  <c r="I307" i="3"/>
  <c r="H307" i="3"/>
  <c r="I279" i="3"/>
  <c r="H279" i="3"/>
  <c r="I418" i="3"/>
  <c r="H418" i="3"/>
  <c r="I198" i="3"/>
  <c r="H198" i="3"/>
  <c r="I55" i="3"/>
  <c r="M55" i="3" s="1"/>
  <c r="I368" i="3"/>
  <c r="I376" i="3"/>
  <c r="I342" i="3"/>
  <c r="I151" i="3"/>
  <c r="I390" i="3"/>
  <c r="I359" i="3"/>
  <c r="I366" i="3"/>
  <c r="M366" i="3" s="1"/>
  <c r="I129" i="3"/>
  <c r="I240" i="3"/>
  <c r="I386" i="3"/>
  <c r="I375" i="3"/>
  <c r="M375" i="3" s="1"/>
  <c r="I155" i="3"/>
  <c r="I246" i="3"/>
  <c r="M246" i="3" s="1"/>
  <c r="I92" i="3"/>
  <c r="I158" i="3"/>
  <c r="I235" i="3"/>
  <c r="I345" i="3"/>
  <c r="K56" i="3" l="1"/>
  <c r="K63" i="3"/>
  <c r="K93" i="3"/>
  <c r="K110" i="3"/>
  <c r="K50" i="3"/>
  <c r="M50" i="3" s="1"/>
  <c r="K338" i="3"/>
  <c r="M338" i="3" s="1"/>
  <c r="K217" i="3"/>
  <c r="K52" i="3"/>
  <c r="M52" i="3" s="1"/>
  <c r="M376" i="3"/>
  <c r="M390" i="3"/>
  <c r="K308" i="3"/>
  <c r="K162" i="3"/>
  <c r="M162" i="3" s="1"/>
  <c r="K180" i="3"/>
  <c r="L180" i="3" s="1"/>
  <c r="N180" i="3" s="1"/>
  <c r="H399" i="3"/>
  <c r="M155" i="3"/>
  <c r="M386" i="3"/>
  <c r="M151" i="3"/>
  <c r="M345" i="3"/>
  <c r="M240" i="3"/>
  <c r="M368" i="3"/>
  <c r="K141" i="3"/>
  <c r="M141" i="3" s="1"/>
  <c r="M63" i="3"/>
  <c r="M93" i="3"/>
  <c r="M110" i="3"/>
  <c r="M235" i="3"/>
  <c r="M129" i="3"/>
  <c r="M40" i="3"/>
  <c r="M405" i="3"/>
  <c r="M29" i="3"/>
  <c r="M44" i="3"/>
  <c r="M313" i="3"/>
  <c r="M174" i="3"/>
  <c r="M308" i="3"/>
  <c r="M157" i="3"/>
  <c r="M217" i="3"/>
  <c r="M191" i="3"/>
  <c r="M238" i="3"/>
  <c r="M291" i="3"/>
  <c r="AE29" i="3" s="1"/>
  <c r="M92" i="3"/>
  <c r="M359" i="3"/>
  <c r="M225" i="3"/>
  <c r="M342" i="3"/>
  <c r="M158" i="3"/>
  <c r="M333" i="3"/>
  <c r="M177" i="3"/>
  <c r="M127" i="3"/>
  <c r="M205" i="3"/>
  <c r="M269" i="3"/>
  <c r="M46" i="3"/>
  <c r="K417" i="3"/>
  <c r="M417" i="3" s="1"/>
  <c r="M296" i="3"/>
  <c r="M149" i="3"/>
  <c r="M56" i="3"/>
  <c r="M294" i="3"/>
  <c r="M119" i="3"/>
  <c r="M172" i="3"/>
  <c r="K350" i="3"/>
  <c r="M350" i="3" s="1"/>
  <c r="AE33" i="3" s="1"/>
  <c r="K367" i="3"/>
  <c r="M367" i="3" s="1"/>
  <c r="K256" i="3"/>
  <c r="M256" i="3" s="1"/>
  <c r="M285" i="3"/>
  <c r="M410" i="3"/>
  <c r="M302" i="3"/>
  <c r="M144" i="3"/>
  <c r="K383" i="3"/>
  <c r="M383" i="3" s="1"/>
  <c r="K100" i="3"/>
  <c r="M100" i="3" s="1"/>
  <c r="K361" i="3"/>
  <c r="M361" i="3" s="1"/>
  <c r="M121" i="3"/>
  <c r="K281" i="3"/>
  <c r="M281" i="3" s="1"/>
  <c r="K248" i="3"/>
  <c r="M248" i="3" s="1"/>
  <c r="K213" i="3"/>
  <c r="M213" i="3" s="1"/>
  <c r="K77" i="3"/>
  <c r="M77" i="3" s="1"/>
  <c r="K65" i="3"/>
  <c r="L65" i="3" s="1"/>
  <c r="N65" i="3" s="1"/>
  <c r="K414" i="3"/>
  <c r="M414" i="3" s="1"/>
  <c r="K351" i="3"/>
  <c r="L351" i="3" s="1"/>
  <c r="N351" i="3" s="1"/>
  <c r="K272" i="3"/>
  <c r="M272" i="3" s="1"/>
  <c r="K114" i="3"/>
  <c r="M114" i="3" s="1"/>
  <c r="K76" i="3"/>
  <c r="M76" i="3" s="1"/>
  <c r="K346" i="3"/>
  <c r="L346" i="3" s="1"/>
  <c r="N346" i="3" s="1"/>
  <c r="K344" i="3"/>
  <c r="L344" i="3" s="1"/>
  <c r="N344" i="3" s="1"/>
  <c r="K36" i="3"/>
  <c r="L36" i="3" s="1"/>
  <c r="N36" i="3" s="1"/>
  <c r="K175" i="3"/>
  <c r="L175" i="3" s="1"/>
  <c r="N175" i="3" s="1"/>
  <c r="K307" i="3"/>
  <c r="L307" i="3" s="1"/>
  <c r="N307" i="3" s="1"/>
  <c r="AF31" i="3" s="1"/>
  <c r="K397" i="3"/>
  <c r="L397" i="3" s="1"/>
  <c r="N397" i="3" s="1"/>
  <c r="K239" i="3"/>
  <c r="M239" i="3" s="1"/>
  <c r="K30" i="3"/>
  <c r="M30" i="3" s="1"/>
  <c r="K264" i="3"/>
  <c r="L264" i="3" s="1"/>
  <c r="N264" i="3" s="1"/>
  <c r="AF26" i="3" s="1"/>
  <c r="K349" i="3"/>
  <c r="L349" i="3" s="1"/>
  <c r="N349" i="3" s="1"/>
  <c r="K255" i="3"/>
  <c r="M255" i="3" s="1"/>
  <c r="K221" i="3"/>
  <c r="L221" i="3" s="1"/>
  <c r="N221" i="3" s="1"/>
  <c r="K42" i="3"/>
  <c r="L42" i="3" s="1"/>
  <c r="N42" i="3" s="1"/>
  <c r="K51" i="3"/>
  <c r="L51" i="3" s="1"/>
  <c r="N51" i="3" s="1"/>
  <c r="K387" i="3"/>
  <c r="M387" i="3" s="1"/>
  <c r="K337" i="3"/>
  <c r="L337" i="3" s="1"/>
  <c r="N337" i="3" s="1"/>
  <c r="K66" i="3"/>
  <c r="L66" i="3" s="1"/>
  <c r="N66" i="3" s="1"/>
  <c r="K116" i="3"/>
  <c r="L116" i="3" s="1"/>
  <c r="N116" i="3" s="1"/>
  <c r="K98" i="3"/>
  <c r="L98" i="3" s="1"/>
  <c r="N98" i="3" s="1"/>
  <c r="K358" i="3"/>
  <c r="L358" i="3" s="1"/>
  <c r="N358" i="3" s="1"/>
  <c r="K137" i="3"/>
  <c r="L137" i="3" s="1"/>
  <c r="N137" i="3" s="1"/>
  <c r="K230" i="3"/>
  <c r="L230" i="3" s="1"/>
  <c r="N230" i="3" s="1"/>
  <c r="K21" i="3"/>
  <c r="L21" i="3" s="1"/>
  <c r="N21" i="3" s="1"/>
  <c r="K275" i="3"/>
  <c r="L275" i="3" s="1"/>
  <c r="N275" i="3" s="1"/>
  <c r="K35" i="3"/>
  <c r="L35" i="3" s="1"/>
  <c r="N35" i="3" s="1"/>
  <c r="K364" i="3"/>
  <c r="L364" i="3" s="1"/>
  <c r="N364" i="3" s="1"/>
  <c r="K112" i="3"/>
  <c r="M112" i="3" s="1"/>
  <c r="K102" i="3"/>
  <c r="M102" i="3" s="1"/>
  <c r="K203" i="3"/>
  <c r="M203" i="3" s="1"/>
  <c r="K130" i="3"/>
  <c r="L130" i="3" s="1"/>
  <c r="N130" i="3" s="1"/>
  <c r="K166" i="3"/>
  <c r="L166" i="3" s="1"/>
  <c r="N166" i="3" s="1"/>
  <c r="K420" i="3"/>
  <c r="L420" i="3" s="1"/>
  <c r="N420" i="3" s="1"/>
  <c r="K300" i="3"/>
  <c r="L300" i="3" s="1"/>
  <c r="N300" i="3" s="1"/>
  <c r="K108" i="3"/>
  <c r="L108" i="3" s="1"/>
  <c r="N108" i="3" s="1"/>
  <c r="K306" i="3"/>
  <c r="L306" i="3" s="1"/>
  <c r="N306" i="3" s="1"/>
  <c r="K24" i="3"/>
  <c r="L24" i="3" s="1"/>
  <c r="N24" i="3" s="1"/>
  <c r="K303" i="3"/>
  <c r="L303" i="3" s="1"/>
  <c r="N303" i="3" s="1"/>
  <c r="K74" i="3"/>
  <c r="L74" i="3" s="1"/>
  <c r="N74" i="3" s="1"/>
  <c r="K38" i="3"/>
  <c r="L38" i="3" s="1"/>
  <c r="N38" i="3" s="1"/>
  <c r="K185" i="3"/>
  <c r="L185" i="3" s="1"/>
  <c r="N185" i="3" s="1"/>
  <c r="K277" i="3"/>
  <c r="L277" i="3" s="1"/>
  <c r="N277" i="3" s="1"/>
  <c r="K341" i="3"/>
  <c r="L341" i="3" s="1"/>
  <c r="N341" i="3" s="1"/>
  <c r="K379" i="3"/>
  <c r="M379" i="3" s="1"/>
  <c r="K232" i="3"/>
  <c r="M232" i="3" s="1"/>
  <c r="K34" i="3"/>
  <c r="M34" i="3" s="1"/>
  <c r="K243" i="3"/>
  <c r="L243" i="3" s="1"/>
  <c r="N243" i="3" s="1"/>
  <c r="K352" i="3"/>
  <c r="M352" i="3" s="1"/>
  <c r="K411" i="3"/>
  <c r="L411" i="3" s="1"/>
  <c r="N411" i="3" s="1"/>
  <c r="K115" i="3"/>
  <c r="L115" i="3" s="1"/>
  <c r="N115" i="3" s="1"/>
  <c r="K236" i="3"/>
  <c r="L236" i="3" s="1"/>
  <c r="N236" i="3" s="1"/>
  <c r="K193" i="3"/>
  <c r="L193" i="3" s="1"/>
  <c r="N193" i="3" s="1"/>
  <c r="K288" i="3"/>
  <c r="L288" i="3" s="1"/>
  <c r="N288" i="3" s="1"/>
  <c r="K244" i="3"/>
  <c r="L244" i="3" s="1"/>
  <c r="N244" i="3" s="1"/>
  <c r="AF24" i="3" s="1"/>
  <c r="K183" i="3"/>
  <c r="L183" i="3" s="1"/>
  <c r="N183" i="3" s="1"/>
  <c r="K123" i="3"/>
  <c r="L123" i="3" s="1"/>
  <c r="N123" i="3" s="1"/>
  <c r="K378" i="3"/>
  <c r="L378" i="3" s="1"/>
  <c r="N378" i="3" s="1"/>
  <c r="K89" i="3"/>
  <c r="L89" i="3" s="1"/>
  <c r="N89" i="3" s="1"/>
  <c r="K99" i="3"/>
  <c r="L99" i="3" s="1"/>
  <c r="N99" i="3" s="1"/>
  <c r="K384" i="3"/>
  <c r="L384" i="3" s="1"/>
  <c r="N384" i="3" s="1"/>
  <c r="K253" i="3"/>
  <c r="L253" i="3" s="1"/>
  <c r="N253" i="3" s="1"/>
  <c r="K107" i="3"/>
  <c r="L107" i="3" s="1"/>
  <c r="N107" i="3" s="1"/>
  <c r="K412" i="3"/>
  <c r="L412" i="3" s="1"/>
  <c r="N412" i="3" s="1"/>
  <c r="K211" i="3"/>
  <c r="L211" i="3" s="1"/>
  <c r="N211" i="3" s="1"/>
  <c r="K231" i="3"/>
  <c r="L231" i="3" s="1"/>
  <c r="N231" i="3" s="1"/>
  <c r="K73" i="3"/>
  <c r="L73" i="3" s="1"/>
  <c r="N73" i="3" s="1"/>
  <c r="K282" i="3"/>
  <c r="L282" i="3" s="1"/>
  <c r="N282" i="3" s="1"/>
  <c r="AF28" i="3" s="1"/>
  <c r="K278" i="3"/>
  <c r="L278" i="3" s="1"/>
  <c r="N278" i="3" s="1"/>
  <c r="K295" i="3"/>
  <c r="L295" i="3" s="1"/>
  <c r="N295" i="3" s="1"/>
  <c r="AF30" i="3" s="1"/>
  <c r="K187" i="3"/>
  <c r="L187" i="3" s="1"/>
  <c r="N187" i="3" s="1"/>
  <c r="K68" i="3"/>
  <c r="L68" i="3" s="1"/>
  <c r="N68" i="3" s="1"/>
  <c r="K192" i="3"/>
  <c r="L192" i="3" s="1"/>
  <c r="N192" i="3" s="1"/>
  <c r="K189" i="3"/>
  <c r="L189" i="3" s="1"/>
  <c r="N189" i="3" s="1"/>
  <c r="K67" i="3"/>
  <c r="L67" i="3" s="1"/>
  <c r="N67" i="3" s="1"/>
  <c r="K184" i="3"/>
  <c r="L184" i="3" s="1"/>
  <c r="N184" i="3" s="1"/>
  <c r="K210" i="3"/>
  <c r="L210" i="3" s="1"/>
  <c r="N210" i="3" s="1"/>
  <c r="K381" i="3"/>
  <c r="L381" i="3" s="1"/>
  <c r="N381" i="3" s="1"/>
  <c r="K202" i="3"/>
  <c r="L202" i="3" s="1"/>
  <c r="N202" i="3" s="1"/>
  <c r="K340" i="3"/>
  <c r="L340" i="3" s="1"/>
  <c r="N340" i="3" s="1"/>
  <c r="K84" i="3"/>
  <c r="L84" i="3" s="1"/>
  <c r="N84" i="3" s="1"/>
  <c r="K159" i="3"/>
  <c r="L159" i="3" s="1"/>
  <c r="N159" i="3" s="1"/>
  <c r="K142" i="3"/>
  <c r="L142" i="3" s="1"/>
  <c r="N142" i="3" s="1"/>
  <c r="K297" i="3"/>
  <c r="L297" i="3" s="1"/>
  <c r="N297" i="3" s="1"/>
  <c r="K95" i="3"/>
  <c r="L95" i="3" s="1"/>
  <c r="N95" i="3" s="1"/>
  <c r="K353" i="3"/>
  <c r="L353" i="3" s="1"/>
  <c r="N353" i="3" s="1"/>
  <c r="K398" i="3"/>
  <c r="L398" i="3" s="1"/>
  <c r="N398" i="3" s="1"/>
  <c r="K186" i="3"/>
  <c r="L186" i="3" s="1"/>
  <c r="N186" i="3" s="1"/>
  <c r="K334" i="3"/>
  <c r="L334" i="3" s="1"/>
  <c r="N334" i="3" s="1"/>
  <c r="K280" i="3"/>
  <c r="L280" i="3" s="1"/>
  <c r="N280" i="3" s="1"/>
  <c r="K78" i="3"/>
  <c r="L78" i="3" s="1"/>
  <c r="N78" i="3" s="1"/>
  <c r="K206" i="3"/>
  <c r="L206" i="3" s="1"/>
  <c r="N206" i="3" s="1"/>
  <c r="K394" i="3"/>
  <c r="L394" i="3" s="1"/>
  <c r="N394" i="3" s="1"/>
  <c r="K37" i="3"/>
  <c r="L37" i="3" s="1"/>
  <c r="N37" i="3" s="1"/>
  <c r="K229" i="3"/>
  <c r="M229" i="3" s="1"/>
  <c r="AE23" i="3" s="1"/>
  <c r="K61" i="3"/>
  <c r="L61" i="3" s="1"/>
  <c r="N61" i="3" s="1"/>
  <c r="K88" i="3"/>
  <c r="L88" i="3" s="1"/>
  <c r="N88" i="3" s="1"/>
  <c r="K377" i="3"/>
  <c r="L377" i="3" s="1"/>
  <c r="N377" i="3" s="1"/>
  <c r="K233" i="3"/>
  <c r="L233" i="3" s="1"/>
  <c r="N233" i="3" s="1"/>
  <c r="K59" i="3"/>
  <c r="L59" i="3" s="1"/>
  <c r="N59" i="3" s="1"/>
  <c r="K219" i="3"/>
  <c r="L219" i="3" s="1"/>
  <c r="N219" i="3" s="1"/>
  <c r="K400" i="3"/>
  <c r="L400" i="3" s="1"/>
  <c r="N400" i="3" s="1"/>
  <c r="K270" i="3"/>
  <c r="L270" i="3" s="1"/>
  <c r="N270" i="3" s="1"/>
  <c r="K212" i="3"/>
  <c r="L212" i="3" s="1"/>
  <c r="N212" i="3" s="1"/>
  <c r="K223" i="3"/>
  <c r="L223" i="3" s="1"/>
  <c r="N223" i="3" s="1"/>
  <c r="K287" i="3"/>
  <c r="L287" i="3" s="1"/>
  <c r="N287" i="3" s="1"/>
  <c r="K363" i="3"/>
  <c r="L363" i="3" s="1"/>
  <c r="N363" i="3" s="1"/>
  <c r="K276" i="3"/>
  <c r="M276" i="3" s="1"/>
  <c r="AE27" i="3" s="1"/>
  <c r="K252" i="3"/>
  <c r="L252" i="3" s="1"/>
  <c r="N252" i="3" s="1"/>
  <c r="K404" i="3"/>
  <c r="L404" i="3" s="1"/>
  <c r="N404" i="3" s="1"/>
  <c r="K171" i="3"/>
  <c r="M171" i="3" s="1"/>
  <c r="K263" i="3"/>
  <c r="L263" i="3" s="1"/>
  <c r="N263" i="3" s="1"/>
  <c r="K327" i="3"/>
  <c r="L327" i="3" s="1"/>
  <c r="N327" i="3" s="1"/>
  <c r="K148" i="3"/>
  <c r="L148" i="3" s="1"/>
  <c r="N148" i="3" s="1"/>
  <c r="K31" i="3"/>
  <c r="L31" i="3" s="1"/>
  <c r="N31" i="3" s="1"/>
  <c r="K136" i="3"/>
  <c r="L136" i="3" s="1"/>
  <c r="N136" i="3" s="1"/>
  <c r="K33" i="3"/>
  <c r="L33" i="3" s="1"/>
  <c r="N33" i="3" s="1"/>
  <c r="K415" i="3"/>
  <c r="L415" i="3" s="1"/>
  <c r="N415" i="3" s="1"/>
  <c r="K58" i="3"/>
  <c r="L58" i="3" s="1"/>
  <c r="N58" i="3" s="1"/>
  <c r="K64" i="3"/>
  <c r="L64" i="3" s="1"/>
  <c r="N64" i="3" s="1"/>
  <c r="K372" i="3"/>
  <c r="L372" i="3" s="1"/>
  <c r="N372" i="3" s="1"/>
  <c r="K324" i="3"/>
  <c r="L324" i="3" s="1"/>
  <c r="N324" i="3" s="1"/>
  <c r="K279" i="3"/>
  <c r="L279" i="3" s="1"/>
  <c r="N279" i="3" s="1"/>
  <c r="K70" i="3"/>
  <c r="L70" i="3" s="1"/>
  <c r="N70" i="3" s="1"/>
  <c r="K267" i="3"/>
  <c r="L267" i="3" s="1"/>
  <c r="N267" i="3" s="1"/>
  <c r="K199" i="3"/>
  <c r="L199" i="3" s="1"/>
  <c r="N199" i="3" s="1"/>
  <c r="K326" i="3"/>
  <c r="L326" i="3" s="1"/>
  <c r="N326" i="3" s="1"/>
  <c r="K371" i="3"/>
  <c r="L371" i="3" s="1"/>
  <c r="N371" i="3" s="1"/>
  <c r="K273" i="3"/>
  <c r="L273" i="3" s="1"/>
  <c r="N273" i="3" s="1"/>
  <c r="K237" i="3"/>
  <c r="L237" i="3" s="1"/>
  <c r="N237" i="3" s="1"/>
  <c r="K195" i="3"/>
  <c r="L195" i="3" s="1"/>
  <c r="N195" i="3" s="1"/>
  <c r="K407" i="3"/>
  <c r="L407" i="3" s="1"/>
  <c r="N407" i="3" s="1"/>
  <c r="K190" i="3"/>
  <c r="L190" i="3" s="1"/>
  <c r="N190" i="3" s="1"/>
  <c r="K290" i="3"/>
  <c r="L290" i="3" s="1"/>
  <c r="N290" i="3" s="1"/>
  <c r="K242" i="3"/>
  <c r="L242" i="3" s="1"/>
  <c r="N242" i="3" s="1"/>
  <c r="K395" i="3"/>
  <c r="L395" i="3" s="1"/>
  <c r="N395" i="3" s="1"/>
  <c r="K323" i="3"/>
  <c r="L323" i="3" s="1"/>
  <c r="N323" i="3" s="1"/>
  <c r="K409" i="3"/>
  <c r="L409" i="3" s="1"/>
  <c r="N409" i="3" s="1"/>
  <c r="K406" i="3"/>
  <c r="L406" i="3" s="1"/>
  <c r="N406" i="3" s="1"/>
  <c r="K329" i="3"/>
  <c r="L329" i="3" s="1"/>
  <c r="N329" i="3" s="1"/>
  <c r="AF32" i="3" s="1"/>
  <c r="K43" i="3"/>
  <c r="L43" i="3" s="1"/>
  <c r="N43" i="3" s="1"/>
  <c r="K215" i="3"/>
  <c r="L215" i="3" s="1"/>
  <c r="N215" i="3" s="1"/>
  <c r="K132" i="3"/>
  <c r="L132" i="3" s="1"/>
  <c r="N132" i="3" s="1"/>
  <c r="K408" i="3"/>
  <c r="L408" i="3" s="1"/>
  <c r="N408" i="3" s="1"/>
  <c r="K380" i="3"/>
  <c r="L380" i="3" s="1"/>
  <c r="N380" i="3" s="1"/>
  <c r="K325" i="3"/>
  <c r="L325" i="3" s="1"/>
  <c r="N325" i="3" s="1"/>
  <c r="K138" i="3"/>
  <c r="L138" i="3" s="1"/>
  <c r="N138" i="3" s="1"/>
  <c r="K75" i="3"/>
  <c r="L75" i="3" s="1"/>
  <c r="N75" i="3" s="1"/>
  <c r="K249" i="3"/>
  <c r="L249" i="3" s="1"/>
  <c r="N249" i="3" s="1"/>
  <c r="K39" i="3"/>
  <c r="L39" i="3" s="1"/>
  <c r="N39" i="3" s="1"/>
  <c r="K168" i="3"/>
  <c r="L168" i="3" s="1"/>
  <c r="N168" i="3" s="1"/>
  <c r="K314" i="3"/>
  <c r="L314" i="3" s="1"/>
  <c r="N314" i="3" s="1"/>
  <c r="K224" i="3"/>
  <c r="L224" i="3" s="1"/>
  <c r="N224" i="3" s="1"/>
  <c r="K198" i="3"/>
  <c r="L198" i="3" s="1"/>
  <c r="N198" i="3" s="1"/>
  <c r="K401" i="3"/>
  <c r="L401" i="3" s="1"/>
  <c r="N401" i="3" s="1"/>
  <c r="K126" i="3"/>
  <c r="L126" i="3" s="1"/>
  <c r="N126" i="3" s="1"/>
  <c r="K25" i="3"/>
  <c r="L25" i="3" s="1"/>
  <c r="N25" i="3" s="1"/>
  <c r="K312" i="3"/>
  <c r="L312" i="3" s="1"/>
  <c r="N312" i="3" s="1"/>
  <c r="K208" i="3"/>
  <c r="L208" i="3" s="1"/>
  <c r="N208" i="3" s="1"/>
  <c r="K354" i="3"/>
  <c r="L354" i="3" s="1"/>
  <c r="N354" i="3" s="1"/>
  <c r="K170" i="3"/>
  <c r="L170" i="3" s="1"/>
  <c r="N170" i="3" s="1"/>
  <c r="K357" i="3"/>
  <c r="L357" i="3" s="1"/>
  <c r="N357" i="3" s="1"/>
  <c r="K374" i="3"/>
  <c r="L374" i="3" s="1"/>
  <c r="N374" i="3" s="1"/>
  <c r="K320" i="3"/>
  <c r="L320" i="3" s="1"/>
  <c r="N320" i="3" s="1"/>
  <c r="K304" i="3"/>
  <c r="L304" i="3" s="1"/>
  <c r="N304" i="3" s="1"/>
  <c r="K165" i="3"/>
  <c r="L165" i="3" s="1"/>
  <c r="N165" i="3" s="1"/>
  <c r="K32" i="3"/>
  <c r="L32" i="3" s="1"/>
  <c r="N32" i="3" s="1"/>
  <c r="K86" i="3"/>
  <c r="L86" i="3" s="1"/>
  <c r="N86" i="3" s="1"/>
  <c r="K124" i="3"/>
  <c r="L124" i="3" s="1"/>
  <c r="N124" i="3" s="1"/>
  <c r="K391" i="3"/>
  <c r="L391" i="3" s="1"/>
  <c r="N391" i="3" s="1"/>
  <c r="K330" i="3"/>
  <c r="L330" i="3" s="1"/>
  <c r="N330" i="3" s="1"/>
  <c r="K257" i="3"/>
  <c r="L257" i="3" s="1"/>
  <c r="N257" i="3" s="1"/>
  <c r="AF25" i="3" s="1"/>
  <c r="K416" i="3"/>
  <c r="L416" i="3" s="1"/>
  <c r="N416" i="3" s="1"/>
  <c r="K109" i="3"/>
  <c r="L109" i="3" s="1"/>
  <c r="N109" i="3" s="1"/>
  <c r="K218" i="3"/>
  <c r="L218" i="3" s="1"/>
  <c r="N218" i="3" s="1"/>
  <c r="K54" i="3"/>
  <c r="L54" i="3" s="1"/>
  <c r="N54" i="3" s="1"/>
  <c r="K402" i="3"/>
  <c r="L402" i="3" s="1"/>
  <c r="N402" i="3" s="1"/>
  <c r="K128" i="3"/>
  <c r="L128" i="3" s="1"/>
  <c r="N128" i="3" s="1"/>
  <c r="K214" i="3"/>
  <c r="L214" i="3" s="1"/>
  <c r="N214" i="3" s="1"/>
  <c r="K120" i="3"/>
  <c r="L120" i="3" s="1"/>
  <c r="N120" i="3" s="1"/>
  <c r="K316" i="3"/>
  <c r="L316" i="3" s="1"/>
  <c r="N316" i="3" s="1"/>
  <c r="K83" i="3"/>
  <c r="L83" i="3" s="1"/>
  <c r="N83" i="3" s="1"/>
  <c r="K322" i="3"/>
  <c r="L322" i="3" s="1"/>
  <c r="N322" i="3" s="1"/>
  <c r="K241" i="3"/>
  <c r="L241" i="3" s="1"/>
  <c r="N241" i="3" s="1"/>
  <c r="K332" i="3"/>
  <c r="L332" i="3" s="1"/>
  <c r="N332" i="3" s="1"/>
  <c r="K104" i="3"/>
  <c r="L104" i="3" s="1"/>
  <c r="N104" i="3" s="1"/>
  <c r="K254" i="3"/>
  <c r="L254" i="3" s="1"/>
  <c r="N254" i="3" s="1"/>
  <c r="K169" i="3"/>
  <c r="L169" i="3" s="1"/>
  <c r="N169" i="3" s="1"/>
  <c r="K122" i="3"/>
  <c r="L122" i="3" s="1"/>
  <c r="N122" i="3" s="1"/>
  <c r="K91" i="3"/>
  <c r="L91" i="3" s="1"/>
  <c r="N91" i="3" s="1"/>
  <c r="K370" i="3"/>
  <c r="L370" i="3" s="1"/>
  <c r="N370" i="3" s="1"/>
  <c r="K147" i="3"/>
  <c r="L147" i="3" s="1"/>
  <c r="N147" i="3" s="1"/>
  <c r="K216" i="3"/>
  <c r="L216" i="3" s="1"/>
  <c r="N216" i="3" s="1"/>
  <c r="K365" i="3"/>
  <c r="L365" i="3" s="1"/>
  <c r="N365" i="3" s="1"/>
  <c r="K260" i="3"/>
  <c r="L260" i="3" s="1"/>
  <c r="N260" i="3" s="1"/>
  <c r="K299" i="3"/>
  <c r="L299" i="3" s="1"/>
  <c r="N299" i="3" s="1"/>
  <c r="K396" i="3"/>
  <c r="L396" i="3" s="1"/>
  <c r="N396" i="3" s="1"/>
  <c r="K105" i="3"/>
  <c r="L105" i="3" s="1"/>
  <c r="N105" i="3" s="1"/>
  <c r="K227" i="3"/>
  <c r="L227" i="3" s="1"/>
  <c r="N227" i="3" s="1"/>
  <c r="K209" i="3"/>
  <c r="L209" i="3" s="1"/>
  <c r="N209" i="3" s="1"/>
  <c r="K339" i="3"/>
  <c r="L339" i="3" s="1"/>
  <c r="N339" i="3" s="1"/>
  <c r="K220" i="3"/>
  <c r="L220" i="3" s="1"/>
  <c r="N220" i="3" s="1"/>
  <c r="K271" i="3"/>
  <c r="L271" i="3" s="1"/>
  <c r="N271" i="3" s="1"/>
  <c r="K156" i="3"/>
  <c r="L156" i="3" s="1"/>
  <c r="N156" i="3" s="1"/>
  <c r="K53" i="3"/>
  <c r="L53" i="3" s="1"/>
  <c r="N53" i="3" s="1"/>
  <c r="K204" i="3"/>
  <c r="L204" i="3" s="1"/>
  <c r="N204" i="3" s="1"/>
  <c r="AF22" i="3" s="1"/>
  <c r="K160" i="3"/>
  <c r="L160" i="3" s="1"/>
  <c r="N160" i="3" s="1"/>
  <c r="K72" i="3"/>
  <c r="L72" i="3" s="1"/>
  <c r="N72" i="3" s="1"/>
  <c r="K301" i="3"/>
  <c r="L301" i="3" s="1"/>
  <c r="N301" i="3" s="1"/>
  <c r="K289" i="3"/>
  <c r="L289" i="3" s="1"/>
  <c r="N289" i="3" s="1"/>
  <c r="K348" i="3"/>
  <c r="L348" i="3" s="1"/>
  <c r="N348" i="3" s="1"/>
  <c r="K173" i="3"/>
  <c r="L173" i="3" s="1"/>
  <c r="N173" i="3" s="1"/>
  <c r="K355" i="3"/>
  <c r="L355" i="3" s="1"/>
  <c r="N355" i="3" s="1"/>
  <c r="K106" i="3"/>
  <c r="L106" i="3" s="1"/>
  <c r="N106" i="3" s="1"/>
  <c r="K194" i="3"/>
  <c r="L194" i="3" s="1"/>
  <c r="N194" i="3" s="1"/>
  <c r="K283" i="3"/>
  <c r="L283" i="3" s="1"/>
  <c r="N283" i="3" s="1"/>
  <c r="K164" i="3"/>
  <c r="L164" i="3" s="1"/>
  <c r="N164" i="3" s="1"/>
  <c r="K226" i="3"/>
  <c r="L226" i="3" s="1"/>
  <c r="N226" i="3" s="1"/>
  <c r="K101" i="3"/>
  <c r="L101" i="3" s="1"/>
  <c r="N101" i="3" s="1"/>
  <c r="K154" i="3"/>
  <c r="L154" i="3" s="1"/>
  <c r="N154" i="3" s="1"/>
  <c r="K41" i="3"/>
  <c r="L41" i="3" s="1"/>
  <c r="N41" i="3" s="1"/>
  <c r="K57" i="3"/>
  <c r="L57" i="3" s="1"/>
  <c r="N57" i="3" s="1"/>
  <c r="K80" i="3"/>
  <c r="L80" i="3" s="1"/>
  <c r="N80" i="3" s="1"/>
  <c r="K28" i="3"/>
  <c r="L28" i="3" s="1"/>
  <c r="N28" i="3" s="1"/>
  <c r="K258" i="3"/>
  <c r="L258" i="3" s="1"/>
  <c r="N258" i="3" s="1"/>
  <c r="K49" i="3"/>
  <c r="L49" i="3" s="1"/>
  <c r="N49" i="3" s="1"/>
  <c r="K134" i="3"/>
  <c r="L134" i="3" s="1"/>
  <c r="N134" i="3" s="1"/>
  <c r="K163" i="3"/>
  <c r="L163" i="3" s="1"/>
  <c r="N163" i="3" s="1"/>
  <c r="K347" i="3"/>
  <c r="L347" i="3" s="1"/>
  <c r="N347" i="3" s="1"/>
  <c r="K188" i="3"/>
  <c r="L188" i="3" s="1"/>
  <c r="N188" i="3" s="1"/>
  <c r="K135" i="3"/>
  <c r="L135" i="3" s="1"/>
  <c r="N135" i="3" s="1"/>
  <c r="K200" i="3"/>
  <c r="L200" i="3" s="1"/>
  <c r="N200" i="3" s="1"/>
  <c r="K48" i="3"/>
  <c r="L48" i="3" s="1"/>
  <c r="N48" i="3" s="1"/>
  <c r="K152" i="3"/>
  <c r="L152" i="3" s="1"/>
  <c r="N152" i="3" s="1"/>
  <c r="K310" i="3"/>
  <c r="L310" i="3" s="1"/>
  <c r="N310" i="3" s="1"/>
  <c r="K335" i="3"/>
  <c r="L335" i="3" s="1"/>
  <c r="N335" i="3" s="1"/>
  <c r="K309" i="3"/>
  <c r="L309" i="3" s="1"/>
  <c r="N309" i="3" s="1"/>
  <c r="K305" i="3"/>
  <c r="L305" i="3" s="1"/>
  <c r="N305" i="3" s="1"/>
  <c r="K23" i="3"/>
  <c r="L23" i="3" s="1"/>
  <c r="N23" i="3" s="1"/>
  <c r="K197" i="3"/>
  <c r="L197" i="3" s="1"/>
  <c r="N197" i="3" s="1"/>
  <c r="K315" i="3"/>
  <c r="L315" i="3" s="1"/>
  <c r="N315" i="3" s="1"/>
  <c r="K26" i="3"/>
  <c r="L26" i="3" s="1"/>
  <c r="N26" i="3" s="1"/>
  <c r="K245" i="3"/>
  <c r="L245" i="3" s="1"/>
  <c r="N245" i="3" s="1"/>
  <c r="K178" i="3"/>
  <c r="L178" i="3" s="1"/>
  <c r="N178" i="3" s="1"/>
  <c r="K146" i="3"/>
  <c r="L146" i="3" s="1"/>
  <c r="N146" i="3" s="1"/>
  <c r="K403" i="3"/>
  <c r="L403" i="3" s="1"/>
  <c r="N403" i="3" s="1"/>
  <c r="K343" i="3"/>
  <c r="L343" i="3" s="1"/>
  <c r="N343" i="3" s="1"/>
  <c r="K293" i="3"/>
  <c r="L293" i="3" s="1"/>
  <c r="N293" i="3" s="1"/>
  <c r="K274" i="3"/>
  <c r="L274" i="3" s="1"/>
  <c r="N274" i="3" s="1"/>
  <c r="K331" i="3"/>
  <c r="L331" i="3" s="1"/>
  <c r="N331" i="3" s="1"/>
  <c r="K143" i="3"/>
  <c r="L143" i="3" s="1"/>
  <c r="N143" i="3" s="1"/>
  <c r="K47" i="3"/>
  <c r="L47" i="3" s="1"/>
  <c r="N47" i="3" s="1"/>
  <c r="K60" i="3"/>
  <c r="L60" i="3" s="1"/>
  <c r="N60" i="3" s="1"/>
  <c r="K321" i="3"/>
  <c r="L321" i="3" s="1"/>
  <c r="N321" i="3" s="1"/>
  <c r="K261" i="3"/>
  <c r="L261" i="3" s="1"/>
  <c r="N261" i="3" s="1"/>
  <c r="K139" i="3"/>
  <c r="L139" i="3" s="1"/>
  <c r="N139" i="3" s="1"/>
  <c r="K388" i="3"/>
  <c r="L388" i="3" s="1"/>
  <c r="N388" i="3" s="1"/>
  <c r="K201" i="3"/>
  <c r="L201" i="3" s="1"/>
  <c r="N201" i="3" s="1"/>
  <c r="K145" i="3"/>
  <c r="L145" i="3" s="1"/>
  <c r="N145" i="3" s="1"/>
  <c r="K131" i="3"/>
  <c r="L131" i="3" s="1"/>
  <c r="N131" i="3" s="1"/>
  <c r="K182" i="3"/>
  <c r="L182" i="3" s="1"/>
  <c r="N182" i="3" s="1"/>
  <c r="K356" i="3"/>
  <c r="L356" i="3" s="1"/>
  <c r="N356" i="3" s="1"/>
  <c r="K336" i="3"/>
  <c r="L336" i="3" s="1"/>
  <c r="N336" i="3" s="1"/>
  <c r="K111" i="3"/>
  <c r="L111" i="3" s="1"/>
  <c r="N111" i="3" s="1"/>
  <c r="K133" i="3"/>
  <c r="L133" i="3" s="1"/>
  <c r="N133" i="3" s="1"/>
  <c r="K286" i="3"/>
  <c r="L286" i="3" s="1"/>
  <c r="N286" i="3" s="1"/>
  <c r="K251" i="3"/>
  <c r="L251" i="3" s="1"/>
  <c r="N251" i="3" s="1"/>
  <c r="K222" i="3"/>
  <c r="L222" i="3" s="1"/>
  <c r="N222" i="3" s="1"/>
  <c r="K153" i="3"/>
  <c r="L153" i="3" s="1"/>
  <c r="N153" i="3" s="1"/>
  <c r="K27" i="3"/>
  <c r="L27" i="3" s="1"/>
  <c r="N27" i="3" s="1"/>
  <c r="K79" i="3"/>
  <c r="L79" i="3" s="1"/>
  <c r="N79" i="3" s="1"/>
  <c r="K318" i="3"/>
  <c r="L318" i="3" s="1"/>
  <c r="N318" i="3" s="1"/>
  <c r="K176" i="3"/>
  <c r="L176" i="3" s="1"/>
  <c r="N176" i="3" s="1"/>
  <c r="K81" i="3"/>
  <c r="L81" i="3" s="1"/>
  <c r="N81" i="3" s="1"/>
  <c r="K117" i="3"/>
  <c r="L117" i="3" s="1"/>
  <c r="N117" i="3" s="1"/>
  <c r="K250" i="3"/>
  <c r="L250" i="3" s="1"/>
  <c r="N250" i="3" s="1"/>
  <c r="K418" i="3"/>
  <c r="L418" i="3" s="1"/>
  <c r="N418" i="3" s="1"/>
  <c r="K268" i="3"/>
  <c r="L268" i="3" s="1"/>
  <c r="N268" i="3" s="1"/>
  <c r="K284" i="3"/>
  <c r="L284" i="3" s="1"/>
  <c r="N284" i="3" s="1"/>
  <c r="K71" i="3"/>
  <c r="L71" i="3" s="1"/>
  <c r="N71" i="3" s="1"/>
  <c r="K259" i="3"/>
  <c r="L259" i="3" s="1"/>
  <c r="N259" i="3" s="1"/>
  <c r="K419" i="3"/>
  <c r="L419" i="3" s="1"/>
  <c r="N419" i="3" s="1"/>
  <c r="K207" i="3"/>
  <c r="L207" i="3" s="1"/>
  <c r="N207" i="3" s="1"/>
  <c r="K69" i="3"/>
  <c r="L69" i="3" s="1"/>
  <c r="N69" i="3" s="1"/>
  <c r="K82" i="3"/>
  <c r="L82" i="3" s="1"/>
  <c r="N82" i="3" s="1"/>
  <c r="K328" i="3"/>
  <c r="L328" i="3" s="1"/>
  <c r="N328" i="3" s="1"/>
  <c r="K103" i="3"/>
  <c r="M103" i="3" s="1"/>
  <c r="K90" i="3"/>
  <c r="L90" i="3" s="1"/>
  <c r="N90" i="3" s="1"/>
  <c r="K181" i="3"/>
  <c r="L181" i="3" s="1"/>
  <c r="N181" i="3" s="1"/>
  <c r="K385" i="3"/>
  <c r="L385" i="3" s="1"/>
  <c r="N385" i="3" s="1"/>
  <c r="K167" i="3"/>
  <c r="L167" i="3" s="1"/>
  <c r="N167" i="3" s="1"/>
  <c r="K360" i="3"/>
  <c r="L360" i="3" s="1"/>
  <c r="N360" i="3" s="1"/>
  <c r="K94" i="3"/>
  <c r="L94" i="3" s="1"/>
  <c r="N94" i="3" s="1"/>
  <c r="K96" i="3"/>
  <c r="L96" i="3" s="1"/>
  <c r="N96" i="3" s="1"/>
  <c r="K373" i="3"/>
  <c r="L373" i="3" s="1"/>
  <c r="N373" i="3" s="1"/>
  <c r="K298" i="3"/>
  <c r="L298" i="3" s="1"/>
  <c r="N298" i="3" s="1"/>
  <c r="K393" i="3"/>
  <c r="L393" i="3" s="1"/>
  <c r="N393" i="3" s="1"/>
  <c r="K140" i="3"/>
  <c r="L140" i="3" s="1"/>
  <c r="N140" i="3" s="1"/>
  <c r="K382" i="3"/>
  <c r="L382" i="3" s="1"/>
  <c r="N382" i="3" s="1"/>
  <c r="K392" i="3"/>
  <c r="L392" i="3" s="1"/>
  <c r="N392" i="3" s="1"/>
  <c r="K389" i="3"/>
  <c r="L389" i="3" s="1"/>
  <c r="N389" i="3" s="1"/>
  <c r="K413" i="3"/>
  <c r="L413" i="3" s="1"/>
  <c r="N413" i="3" s="1"/>
  <c r="K266" i="3"/>
  <c r="L266" i="3" s="1"/>
  <c r="N266" i="3" s="1"/>
  <c r="K265" i="3"/>
  <c r="L265" i="3" s="1"/>
  <c r="N265" i="3" s="1"/>
  <c r="K118" i="3"/>
  <c r="L118" i="3" s="1"/>
  <c r="N118" i="3" s="1"/>
  <c r="K97" i="3"/>
  <c r="L97" i="3" s="1"/>
  <c r="N97" i="3" s="1"/>
  <c r="K362" i="3"/>
  <c r="L362" i="3" s="1"/>
  <c r="N362" i="3" s="1"/>
  <c r="K62" i="3"/>
  <c r="L62" i="3" s="1"/>
  <c r="N62" i="3" s="1"/>
  <c r="K319" i="3"/>
  <c r="L319" i="3" s="1"/>
  <c r="N319" i="3" s="1"/>
  <c r="K45" i="3"/>
  <c r="L45" i="3" s="1"/>
  <c r="N45" i="3" s="1"/>
  <c r="K87" i="3"/>
  <c r="L87" i="3" s="1"/>
  <c r="N87" i="3" s="1"/>
  <c r="K196" i="3"/>
  <c r="L196" i="3" s="1"/>
  <c r="N196" i="3" s="1"/>
  <c r="K125" i="3"/>
  <c r="L125" i="3" s="1"/>
  <c r="N125" i="3" s="1"/>
  <c r="K234" i="3"/>
  <c r="L234" i="3" s="1"/>
  <c r="N234" i="3" s="1"/>
  <c r="K22" i="3"/>
  <c r="L22" i="3" s="1"/>
  <c r="N22" i="3" s="1"/>
  <c r="K262" i="3"/>
  <c r="L262" i="3" s="1"/>
  <c r="N262" i="3" s="1"/>
  <c r="K113" i="3"/>
  <c r="L113" i="3" s="1"/>
  <c r="N113" i="3" s="1"/>
  <c r="K399" i="3"/>
  <c r="L399" i="3" s="1"/>
  <c r="N399" i="3" s="1"/>
  <c r="K247" i="3"/>
  <c r="L247" i="3" s="1"/>
  <c r="N247" i="3" s="1"/>
  <c r="K85" i="3"/>
  <c r="L85" i="3" s="1"/>
  <c r="N85" i="3" s="1"/>
  <c r="K20" i="3"/>
  <c r="M20" i="3" s="1"/>
  <c r="K369" i="3"/>
  <c r="L369" i="3" s="1"/>
  <c r="N369" i="3" s="1"/>
  <c r="K228" i="3"/>
  <c r="L228" i="3" s="1"/>
  <c r="N228" i="3" s="1"/>
  <c r="K150" i="3"/>
  <c r="L150" i="3" s="1"/>
  <c r="N150" i="3" s="1"/>
  <c r="K179" i="3"/>
  <c r="L179" i="3" s="1"/>
  <c r="N179" i="3" s="1"/>
  <c r="K311" i="3"/>
  <c r="L311" i="3" s="1"/>
  <c r="N311" i="3" s="1"/>
  <c r="K317" i="3"/>
  <c r="L317" i="3" s="1"/>
  <c r="N317" i="3" s="1"/>
  <c r="K292" i="3"/>
  <c r="L292" i="3" s="1"/>
  <c r="N292" i="3" s="1"/>
  <c r="K161" i="3"/>
  <c r="L161" i="3" s="1"/>
  <c r="N161" i="3" s="1"/>
  <c r="L155" i="3"/>
  <c r="N155" i="3" s="1"/>
  <c r="L40" i="3"/>
  <c r="N40" i="3" s="1"/>
  <c r="L29" i="3"/>
  <c r="N29" i="3" s="1"/>
  <c r="L191" i="3"/>
  <c r="N191" i="3" s="1"/>
  <c r="L291" i="3"/>
  <c r="N291" i="3" s="1"/>
  <c r="AF29" i="3" s="1"/>
  <c r="L121" i="3"/>
  <c r="N121" i="3" s="1"/>
  <c r="L92" i="3"/>
  <c r="N92" i="3" s="1"/>
  <c r="L375" i="3"/>
  <c r="N375" i="3" s="1"/>
  <c r="L390" i="3"/>
  <c r="N390" i="3" s="1"/>
  <c r="L368" i="3"/>
  <c r="N368" i="3" s="1"/>
  <c r="L151" i="3"/>
  <c r="N151" i="3" s="1"/>
  <c r="L44" i="3"/>
  <c r="N44" i="3" s="1"/>
  <c r="L313" i="3"/>
  <c r="N313" i="3" s="1"/>
  <c r="L238" i="3"/>
  <c r="N238" i="3" s="1"/>
  <c r="L342" i="3"/>
  <c r="N342" i="3" s="1"/>
  <c r="L246" i="3"/>
  <c r="N246" i="3" s="1"/>
  <c r="L376" i="3"/>
  <c r="N376" i="3" s="1"/>
  <c r="L405" i="3"/>
  <c r="N405" i="3" s="1"/>
  <c r="L225" i="3"/>
  <c r="N225" i="3" s="1"/>
  <c r="L333" i="3"/>
  <c r="N333" i="3" s="1"/>
  <c r="L177" i="3"/>
  <c r="N177" i="3" s="1"/>
  <c r="L205" i="3"/>
  <c r="N205" i="3" s="1"/>
  <c r="L127" i="3"/>
  <c r="N127" i="3" s="1"/>
  <c r="L269" i="3"/>
  <c r="N269" i="3" s="1"/>
  <c r="L359" i="3"/>
  <c r="N359" i="3" s="1"/>
  <c r="L345" i="3"/>
  <c r="N345" i="3" s="1"/>
  <c r="L386" i="3"/>
  <c r="N386" i="3" s="1"/>
  <c r="L46" i="3"/>
  <c r="N46" i="3" s="1"/>
  <c r="L235" i="3"/>
  <c r="N235" i="3" s="1"/>
  <c r="L240" i="3"/>
  <c r="N240" i="3" s="1"/>
  <c r="L366" i="3"/>
  <c r="N366" i="3" s="1"/>
  <c r="L55" i="3"/>
  <c r="N55" i="3" s="1"/>
  <c r="L296" i="3"/>
  <c r="N296" i="3" s="1"/>
  <c r="L149" i="3"/>
  <c r="N149" i="3" s="1"/>
  <c r="L56" i="3"/>
  <c r="N56" i="3" s="1"/>
  <c r="L294" i="3"/>
  <c r="N294" i="3" s="1"/>
  <c r="L119" i="3"/>
  <c r="N119" i="3" s="1"/>
  <c r="L172" i="3"/>
  <c r="N172" i="3" s="1"/>
  <c r="L174" i="3"/>
  <c r="N174" i="3" s="1"/>
  <c r="L308" i="3"/>
  <c r="N308" i="3" s="1"/>
  <c r="L162" i="3"/>
  <c r="N162" i="3" s="1"/>
  <c r="L157" i="3"/>
  <c r="N157" i="3" s="1"/>
  <c r="L158" i="3"/>
  <c r="N158" i="3" s="1"/>
  <c r="L129" i="3"/>
  <c r="N129" i="3" s="1"/>
  <c r="L285" i="3"/>
  <c r="N285" i="3" s="1"/>
  <c r="L410" i="3"/>
  <c r="N410" i="3" s="1"/>
  <c r="L302" i="3"/>
  <c r="N302" i="3" s="1"/>
  <c r="L144" i="3"/>
  <c r="N144" i="3" s="1"/>
  <c r="L63" i="3"/>
  <c r="N63" i="3" s="1"/>
  <c r="L93" i="3"/>
  <c r="N93" i="3" s="1"/>
  <c r="L110" i="3"/>
  <c r="N110" i="3" s="1"/>
  <c r="L50" i="3"/>
  <c r="N50" i="3" s="1"/>
  <c r="L217" i="3"/>
  <c r="N217" i="3" s="1"/>
  <c r="M180" i="3" l="1"/>
  <c r="L52" i="3"/>
  <c r="N52" i="3" s="1"/>
  <c r="L338" i="3"/>
  <c r="N338" i="3" s="1"/>
  <c r="L281" i="3"/>
  <c r="N281" i="3" s="1"/>
  <c r="L352" i="3"/>
  <c r="L387" i="3"/>
  <c r="N387" i="3" s="1"/>
  <c r="L239" i="3"/>
  <c r="N239" i="3" s="1"/>
  <c r="L114" i="3"/>
  <c r="N114" i="3" s="1"/>
  <c r="L383" i="3"/>
  <c r="N383" i="3" s="1"/>
  <c r="L276" i="3"/>
  <c r="N276" i="3" s="1"/>
  <c r="AF27" i="3" s="1"/>
  <c r="L141" i="3"/>
  <c r="N141" i="3" s="1"/>
  <c r="L112" i="3"/>
  <c r="L77" i="3"/>
  <c r="N77" i="3" s="1"/>
  <c r="L361" i="3"/>
  <c r="P302" i="3"/>
  <c r="P177" i="3"/>
  <c r="P308" i="3"/>
  <c r="L367" i="3"/>
  <c r="N367" i="3" s="1"/>
  <c r="P174" i="3"/>
  <c r="P296" i="3"/>
  <c r="P386" i="3"/>
  <c r="L213" i="3"/>
  <c r="N213" i="3" s="1"/>
  <c r="P313" i="3"/>
  <c r="P121" i="3"/>
  <c r="P40" i="3"/>
  <c r="P56" i="3"/>
  <c r="P238" i="3"/>
  <c r="P217" i="3"/>
  <c r="P149" i="3"/>
  <c r="P333" i="3"/>
  <c r="P29" i="3"/>
  <c r="P285" i="3"/>
  <c r="P44" i="3"/>
  <c r="P110" i="3"/>
  <c r="P129" i="3"/>
  <c r="P55" i="3"/>
  <c r="P359" i="3"/>
  <c r="P405" i="3"/>
  <c r="P155" i="3"/>
  <c r="P52" i="3"/>
  <c r="P46" i="3"/>
  <c r="P92" i="3"/>
  <c r="P345" i="3"/>
  <c r="P93" i="3"/>
  <c r="P158" i="3"/>
  <c r="P172" i="3"/>
  <c r="P366" i="3"/>
  <c r="P269" i="3"/>
  <c r="P376" i="3"/>
  <c r="P151" i="3"/>
  <c r="P162" i="3"/>
  <c r="P375" i="3"/>
  <c r="P410" i="3"/>
  <c r="P50" i="3"/>
  <c r="P225" i="3"/>
  <c r="P63" i="3"/>
  <c r="P157" i="3"/>
  <c r="P119" i="3"/>
  <c r="P240" i="3"/>
  <c r="P127" i="3"/>
  <c r="P246" i="3"/>
  <c r="P368" i="3"/>
  <c r="P291" i="3"/>
  <c r="P144" i="3"/>
  <c r="P180" i="3"/>
  <c r="P294" i="3"/>
  <c r="P235" i="3"/>
  <c r="P205" i="3"/>
  <c r="P342" i="3"/>
  <c r="P390" i="3"/>
  <c r="P191" i="3"/>
  <c r="L229" i="3"/>
  <c r="N229" i="3" s="1"/>
  <c r="AF23" i="3" s="1"/>
  <c r="M173" i="3"/>
  <c r="P173" i="3" s="1"/>
  <c r="M287" i="3"/>
  <c r="P287" i="3" s="1"/>
  <c r="M393" i="3"/>
  <c r="P393" i="3" s="1"/>
  <c r="L102" i="3"/>
  <c r="N102" i="3" s="1"/>
  <c r="M400" i="3"/>
  <c r="P400" i="3" s="1"/>
  <c r="M224" i="3"/>
  <c r="P224" i="3" s="1"/>
  <c r="M254" i="3"/>
  <c r="P254" i="3" s="1"/>
  <c r="M392" i="3"/>
  <c r="P392" i="3" s="1"/>
  <c r="L232" i="3"/>
  <c r="N232" i="3" s="1"/>
  <c r="M363" i="3"/>
  <c r="P363" i="3" s="1"/>
  <c r="M67" i="3"/>
  <c r="P67" i="3" s="1"/>
  <c r="M136" i="3"/>
  <c r="P136" i="3" s="1"/>
  <c r="L414" i="3"/>
  <c r="N414" i="3" s="1"/>
  <c r="M184" i="3"/>
  <c r="P184" i="3" s="1"/>
  <c r="M145" i="3"/>
  <c r="P145" i="3" s="1"/>
  <c r="M364" i="3"/>
  <c r="P364" i="3" s="1"/>
  <c r="M47" i="3"/>
  <c r="P47" i="3" s="1"/>
  <c r="M138" i="3"/>
  <c r="P138" i="3" s="1"/>
  <c r="M35" i="3"/>
  <c r="P35" i="3" s="1"/>
  <c r="M340" i="3"/>
  <c r="P340" i="3" s="1"/>
  <c r="M212" i="3"/>
  <c r="P212" i="3" s="1"/>
  <c r="M54" i="3"/>
  <c r="P54" i="3" s="1"/>
  <c r="M244" i="3"/>
  <c r="M139" i="3"/>
  <c r="P139" i="3" s="1"/>
  <c r="L350" i="3"/>
  <c r="N350" i="3" s="1"/>
  <c r="AF33" i="3" s="1"/>
  <c r="L103" i="3"/>
  <c r="N103" i="3" s="1"/>
  <c r="M132" i="3"/>
  <c r="P132" i="3" s="1"/>
  <c r="M51" i="3"/>
  <c r="P51" i="3" s="1"/>
  <c r="M371" i="3"/>
  <c r="P371" i="3" s="1"/>
  <c r="M341" i="3"/>
  <c r="P341" i="3" s="1"/>
  <c r="M117" i="3"/>
  <c r="P117" i="3" s="1"/>
  <c r="M208" i="3"/>
  <c r="P208" i="3" s="1"/>
  <c r="M335" i="3"/>
  <c r="P335" i="3" s="1"/>
  <c r="L171" i="3"/>
  <c r="N171" i="3" s="1"/>
  <c r="M247" i="3"/>
  <c r="P247" i="3" s="1"/>
  <c r="M318" i="3"/>
  <c r="P318" i="3" s="1"/>
  <c r="M274" i="3"/>
  <c r="P274" i="3" s="1"/>
  <c r="M282" i="3"/>
  <c r="M73" i="3"/>
  <c r="P73" i="3" s="1"/>
  <c r="M124" i="3"/>
  <c r="P124" i="3" s="1"/>
  <c r="M126" i="3"/>
  <c r="P126" i="3" s="1"/>
  <c r="M200" i="3"/>
  <c r="P200" i="3" s="1"/>
  <c r="M154" i="3"/>
  <c r="P154" i="3" s="1"/>
  <c r="M339" i="3"/>
  <c r="P339" i="3" s="1"/>
  <c r="M251" i="3"/>
  <c r="P251" i="3" s="1"/>
  <c r="M322" i="3"/>
  <c r="P322" i="3" s="1"/>
  <c r="M346" i="3"/>
  <c r="P346" i="3" s="1"/>
  <c r="M163" i="3"/>
  <c r="P163" i="3" s="1"/>
  <c r="M68" i="3"/>
  <c r="P68" i="3" s="1"/>
  <c r="L272" i="3"/>
  <c r="N272" i="3" s="1"/>
  <c r="M42" i="3"/>
  <c r="P42" i="3" s="1"/>
  <c r="M111" i="3"/>
  <c r="P111" i="3" s="1"/>
  <c r="M380" i="3"/>
  <c r="P380" i="3" s="1"/>
  <c r="M266" i="3"/>
  <c r="P266" i="3" s="1"/>
  <c r="M66" i="3"/>
  <c r="P66" i="3" s="1"/>
  <c r="M230" i="3"/>
  <c r="P230" i="3" s="1"/>
  <c r="M292" i="3"/>
  <c r="P292" i="3" s="1"/>
  <c r="M130" i="3"/>
  <c r="P130" i="3" s="1"/>
  <c r="L34" i="3"/>
  <c r="N34" i="3" s="1"/>
  <c r="L203" i="3"/>
  <c r="N203" i="3" s="1"/>
  <c r="M227" i="3"/>
  <c r="P227" i="3" s="1"/>
  <c r="M84" i="3"/>
  <c r="P84" i="3" s="1"/>
  <c r="M259" i="3"/>
  <c r="P259" i="3" s="1"/>
  <c r="M37" i="3"/>
  <c r="P37" i="3" s="1"/>
  <c r="M402" i="3"/>
  <c r="P402" i="3" s="1"/>
  <c r="M89" i="3"/>
  <c r="P89" i="3" s="1"/>
  <c r="M307" i="3"/>
  <c r="M137" i="3"/>
  <c r="P137" i="3" s="1"/>
  <c r="M194" i="3"/>
  <c r="P194" i="3" s="1"/>
  <c r="M365" i="3"/>
  <c r="P365" i="3" s="1"/>
  <c r="M153" i="3"/>
  <c r="P153" i="3" s="1"/>
  <c r="M280" i="3"/>
  <c r="P280" i="3" s="1"/>
  <c r="M128" i="3"/>
  <c r="P128" i="3" s="1"/>
  <c r="M391" i="3"/>
  <c r="P391" i="3" s="1"/>
  <c r="M226" i="3"/>
  <c r="P226" i="3" s="1"/>
  <c r="L255" i="3"/>
  <c r="N255" i="3" s="1"/>
  <c r="L100" i="3"/>
  <c r="N100" i="3" s="1"/>
  <c r="M395" i="3"/>
  <c r="P395" i="3" s="1"/>
  <c r="M408" i="3"/>
  <c r="P408" i="3" s="1"/>
  <c r="M223" i="3"/>
  <c r="P223" i="3" s="1"/>
  <c r="M190" i="3"/>
  <c r="P190" i="3" s="1"/>
  <c r="M202" i="3"/>
  <c r="P202" i="3" s="1"/>
  <c r="M210" i="3"/>
  <c r="P210" i="3" s="1"/>
  <c r="M195" i="3"/>
  <c r="P195" i="3" s="1"/>
  <c r="M71" i="3"/>
  <c r="P71" i="3" s="1"/>
  <c r="M167" i="3"/>
  <c r="P167" i="3" s="1"/>
  <c r="M328" i="3"/>
  <c r="P328" i="3" s="1"/>
  <c r="M419" i="3"/>
  <c r="P419" i="3" s="1"/>
  <c r="M88" i="3"/>
  <c r="P88" i="3" s="1"/>
  <c r="M79" i="3"/>
  <c r="P79" i="3" s="1"/>
  <c r="M59" i="3"/>
  <c r="P59" i="3" s="1"/>
  <c r="M336" i="3"/>
  <c r="P336" i="3" s="1"/>
  <c r="M74" i="3"/>
  <c r="P74" i="3" s="1"/>
  <c r="M201" i="3"/>
  <c r="P201" i="3" s="1"/>
  <c r="M45" i="3"/>
  <c r="P45" i="3" s="1"/>
  <c r="M293" i="3"/>
  <c r="P293" i="3" s="1"/>
  <c r="M168" i="3"/>
  <c r="P168" i="3" s="1"/>
  <c r="M75" i="3"/>
  <c r="P75" i="3" s="1"/>
  <c r="M146" i="3"/>
  <c r="P146" i="3" s="1"/>
  <c r="M118" i="3"/>
  <c r="P118" i="3" s="1"/>
  <c r="M413" i="3"/>
  <c r="P413" i="3" s="1"/>
  <c r="M108" i="3"/>
  <c r="P108" i="3" s="1"/>
  <c r="M186" i="3"/>
  <c r="P186" i="3" s="1"/>
  <c r="M161" i="3"/>
  <c r="P161" i="3" s="1"/>
  <c r="M86" i="3"/>
  <c r="P86" i="3" s="1"/>
  <c r="M377" i="3"/>
  <c r="P377" i="3" s="1"/>
  <c r="M320" i="3"/>
  <c r="P320" i="3" s="1"/>
  <c r="M170" i="3"/>
  <c r="P170" i="3" s="1"/>
  <c r="M36" i="3"/>
  <c r="P36" i="3" s="1"/>
  <c r="M150" i="3"/>
  <c r="P150" i="3" s="1"/>
  <c r="M64" i="3"/>
  <c r="P64" i="3" s="1"/>
  <c r="M288" i="3"/>
  <c r="P288" i="3" s="1"/>
  <c r="M152" i="3"/>
  <c r="P152" i="3" s="1"/>
  <c r="M134" i="3"/>
  <c r="P134" i="3" s="1"/>
  <c r="M41" i="3"/>
  <c r="P41" i="3" s="1"/>
  <c r="M164" i="3"/>
  <c r="P164" i="3" s="1"/>
  <c r="M348" i="3"/>
  <c r="P348" i="3" s="1"/>
  <c r="M275" i="3"/>
  <c r="P275" i="3" s="1"/>
  <c r="M97" i="3"/>
  <c r="P97" i="3" s="1"/>
  <c r="L379" i="3"/>
  <c r="N379" i="3" s="1"/>
  <c r="L417" i="3"/>
  <c r="N417" i="3" s="1"/>
  <c r="L248" i="3"/>
  <c r="N248" i="3" s="1"/>
  <c r="L30" i="3"/>
  <c r="N30" i="3" s="1"/>
  <c r="M264" i="3"/>
  <c r="M211" i="3"/>
  <c r="P211" i="3" s="1"/>
  <c r="M105" i="3"/>
  <c r="P105" i="3" s="1"/>
  <c r="M370" i="3"/>
  <c r="P370" i="3" s="1"/>
  <c r="M22" i="3"/>
  <c r="P22" i="3" s="1"/>
  <c r="M399" i="3"/>
  <c r="P399" i="3" s="1"/>
  <c r="M187" i="3"/>
  <c r="P187" i="3" s="1"/>
  <c r="M206" i="3"/>
  <c r="P206" i="3" s="1"/>
  <c r="M219" i="3"/>
  <c r="P219" i="3" s="1"/>
  <c r="M278" i="3"/>
  <c r="P278" i="3" s="1"/>
  <c r="M27" i="3"/>
  <c r="P27" i="3" s="1"/>
  <c r="M222" i="3"/>
  <c r="P222" i="3" s="1"/>
  <c r="M38" i="3"/>
  <c r="P38" i="3" s="1"/>
  <c r="M182" i="3"/>
  <c r="P182" i="3" s="1"/>
  <c r="M388" i="3"/>
  <c r="P388" i="3" s="1"/>
  <c r="M60" i="3"/>
  <c r="P60" i="3" s="1"/>
  <c r="M343" i="3"/>
  <c r="P343" i="3" s="1"/>
  <c r="M39" i="3"/>
  <c r="P39" i="3" s="1"/>
  <c r="M169" i="3"/>
  <c r="P169" i="3" s="1"/>
  <c r="M107" i="3"/>
  <c r="P107" i="3" s="1"/>
  <c r="M362" i="3"/>
  <c r="P362" i="3" s="1"/>
  <c r="M241" i="3"/>
  <c r="P241" i="3" s="1"/>
  <c r="M334" i="3"/>
  <c r="P334" i="3" s="1"/>
  <c r="M245" i="3"/>
  <c r="P245" i="3" s="1"/>
  <c r="M332" i="3"/>
  <c r="P332" i="3" s="1"/>
  <c r="M416" i="3"/>
  <c r="P416" i="3" s="1"/>
  <c r="M353" i="3"/>
  <c r="P353" i="3" s="1"/>
  <c r="M95" i="3"/>
  <c r="P95" i="3" s="1"/>
  <c r="M61" i="3"/>
  <c r="P61" i="3" s="1"/>
  <c r="M374" i="3"/>
  <c r="P374" i="3" s="1"/>
  <c r="M354" i="3"/>
  <c r="P354" i="3" s="1"/>
  <c r="M25" i="3"/>
  <c r="P25" i="3" s="1"/>
  <c r="M228" i="3"/>
  <c r="P228" i="3" s="1"/>
  <c r="M315" i="3"/>
  <c r="P315" i="3" s="1"/>
  <c r="M309" i="3"/>
  <c r="P309" i="3" s="1"/>
  <c r="M48" i="3"/>
  <c r="P48" i="3" s="1"/>
  <c r="M49" i="3"/>
  <c r="P49" i="3" s="1"/>
  <c r="M80" i="3"/>
  <c r="P80" i="3" s="1"/>
  <c r="M358" i="3"/>
  <c r="P358" i="3" s="1"/>
  <c r="M283" i="3"/>
  <c r="P283" i="3" s="1"/>
  <c r="M324" i="3"/>
  <c r="P324" i="3" s="1"/>
  <c r="M289" i="3"/>
  <c r="P289" i="3" s="1"/>
  <c r="L256" i="3"/>
  <c r="N256" i="3" s="1"/>
  <c r="L76" i="3"/>
  <c r="N76" i="3" s="1"/>
  <c r="M323" i="3"/>
  <c r="P323" i="3" s="1"/>
  <c r="M220" i="3"/>
  <c r="P220" i="3" s="1"/>
  <c r="M290" i="3"/>
  <c r="P290" i="3" s="1"/>
  <c r="M394" i="3"/>
  <c r="P394" i="3" s="1"/>
  <c r="M407" i="3"/>
  <c r="P407" i="3" s="1"/>
  <c r="M91" i="3"/>
  <c r="P91" i="3" s="1"/>
  <c r="M284" i="3"/>
  <c r="P284" i="3" s="1"/>
  <c r="M96" i="3"/>
  <c r="P96" i="3" s="1"/>
  <c r="M181" i="3"/>
  <c r="P181" i="3" s="1"/>
  <c r="M69" i="3"/>
  <c r="P69" i="3" s="1"/>
  <c r="M234" i="3"/>
  <c r="P234" i="3" s="1"/>
  <c r="M70" i="3"/>
  <c r="P70" i="3" s="1"/>
  <c r="M221" i="3"/>
  <c r="P221" i="3" s="1"/>
  <c r="M87" i="3"/>
  <c r="P87" i="3" s="1"/>
  <c r="M261" i="3"/>
  <c r="P261" i="3" s="1"/>
  <c r="M143" i="3"/>
  <c r="P143" i="3" s="1"/>
  <c r="M349" i="3"/>
  <c r="P349" i="3" s="1"/>
  <c r="M317" i="3"/>
  <c r="P317" i="3" s="1"/>
  <c r="M403" i="3"/>
  <c r="P403" i="3" s="1"/>
  <c r="M303" i="3"/>
  <c r="P303" i="3" s="1"/>
  <c r="M120" i="3"/>
  <c r="M26" i="3"/>
  <c r="P26" i="3" s="1"/>
  <c r="M300" i="3"/>
  <c r="P300" i="3" s="1"/>
  <c r="M166" i="3"/>
  <c r="P166" i="3" s="1"/>
  <c r="M204" i="3"/>
  <c r="M32" i="3"/>
  <c r="P32" i="3" s="1"/>
  <c r="M123" i="3"/>
  <c r="P123" i="3" s="1"/>
  <c r="M192" i="3"/>
  <c r="P192" i="3" s="1"/>
  <c r="M65" i="3"/>
  <c r="P65" i="3" s="1"/>
  <c r="M372" i="3"/>
  <c r="P372" i="3" s="1"/>
  <c r="M298" i="3"/>
  <c r="P298" i="3" s="1"/>
  <c r="M193" i="3"/>
  <c r="P193" i="3" s="1"/>
  <c r="M21" i="3"/>
  <c r="P21" i="3" s="1"/>
  <c r="M258" i="3"/>
  <c r="P258" i="3" s="1"/>
  <c r="M31" i="3"/>
  <c r="P31" i="3" s="1"/>
  <c r="M148" i="3"/>
  <c r="P148" i="3" s="1"/>
  <c r="M116" i="3"/>
  <c r="P116" i="3" s="1"/>
  <c r="M82" i="3"/>
  <c r="P82" i="3" s="1"/>
  <c r="M185" i="3"/>
  <c r="P185" i="3" s="1"/>
  <c r="M420" i="3"/>
  <c r="P420" i="3" s="1"/>
  <c r="M156" i="3"/>
  <c r="P156" i="3" s="1"/>
  <c r="M85" i="3"/>
  <c r="P85" i="3" s="1"/>
  <c r="M329" i="3"/>
  <c r="M406" i="3"/>
  <c r="P406" i="3" s="1"/>
  <c r="M299" i="3"/>
  <c r="P299" i="3" s="1"/>
  <c r="M216" i="3"/>
  <c r="P216" i="3" s="1"/>
  <c r="M147" i="3"/>
  <c r="P147" i="3" s="1"/>
  <c r="M122" i="3"/>
  <c r="P122" i="3" s="1"/>
  <c r="M279" i="3"/>
  <c r="P279" i="3" s="1"/>
  <c r="M94" i="3"/>
  <c r="P94" i="3" s="1"/>
  <c r="M277" i="3"/>
  <c r="P277" i="3" s="1"/>
  <c r="M262" i="3"/>
  <c r="P262" i="3" s="1"/>
  <c r="M81" i="3"/>
  <c r="P81" i="3" s="1"/>
  <c r="M125" i="3"/>
  <c r="P125" i="3" s="1"/>
  <c r="M412" i="3"/>
  <c r="P412" i="3" s="1"/>
  <c r="M356" i="3"/>
  <c r="P356" i="3" s="1"/>
  <c r="M175" i="3"/>
  <c r="P175" i="3" s="1"/>
  <c r="M326" i="3"/>
  <c r="P326" i="3" s="1"/>
  <c r="M268" i="3"/>
  <c r="P268" i="3" s="1"/>
  <c r="M249" i="3"/>
  <c r="P249" i="3" s="1"/>
  <c r="M325" i="3"/>
  <c r="P325" i="3" s="1"/>
  <c r="M301" i="3"/>
  <c r="P301" i="3" s="1"/>
  <c r="M24" i="3"/>
  <c r="P24" i="3" s="1"/>
  <c r="M306" i="3"/>
  <c r="P306" i="3" s="1"/>
  <c r="M104" i="3"/>
  <c r="P104" i="3" s="1"/>
  <c r="M218" i="3"/>
  <c r="P218" i="3" s="1"/>
  <c r="M382" i="3"/>
  <c r="P382" i="3" s="1"/>
  <c r="M297" i="3"/>
  <c r="P297" i="3" s="1"/>
  <c r="M165" i="3"/>
  <c r="P165" i="3" s="1"/>
  <c r="M99" i="3"/>
  <c r="P99" i="3" s="1"/>
  <c r="M312" i="3"/>
  <c r="P312" i="3" s="1"/>
  <c r="M159" i="3"/>
  <c r="P159" i="3" s="1"/>
  <c r="M140" i="3"/>
  <c r="P140" i="3" s="1"/>
  <c r="M197" i="3"/>
  <c r="P197" i="3" s="1"/>
  <c r="M310" i="3"/>
  <c r="P310" i="3" s="1"/>
  <c r="M135" i="3"/>
  <c r="P135" i="3" s="1"/>
  <c r="M415" i="3"/>
  <c r="P415" i="3" s="1"/>
  <c r="M57" i="3"/>
  <c r="P57" i="3" s="1"/>
  <c r="M101" i="3"/>
  <c r="P101" i="3" s="1"/>
  <c r="M106" i="3"/>
  <c r="P106" i="3" s="1"/>
  <c r="M72" i="3"/>
  <c r="P72" i="3" s="1"/>
  <c r="M337" i="3"/>
  <c r="P337" i="3" s="1"/>
  <c r="M33" i="3"/>
  <c r="P33" i="3" s="1"/>
  <c r="M237" i="3"/>
  <c r="P237" i="3" s="1"/>
  <c r="M409" i="3"/>
  <c r="P409" i="3" s="1"/>
  <c r="M209" i="3"/>
  <c r="P209" i="3" s="1"/>
  <c r="M260" i="3"/>
  <c r="P260" i="3" s="1"/>
  <c r="M43" i="3"/>
  <c r="P43" i="3" s="1"/>
  <c r="M243" i="3"/>
  <c r="P243" i="3" s="1"/>
  <c r="M418" i="3"/>
  <c r="P418" i="3" s="1"/>
  <c r="M360" i="3"/>
  <c r="P360" i="3" s="1"/>
  <c r="M113" i="3"/>
  <c r="P113" i="3" s="1"/>
  <c r="M207" i="3"/>
  <c r="P207" i="3" s="1"/>
  <c r="M176" i="3"/>
  <c r="P176" i="3" s="1"/>
  <c r="M373" i="3"/>
  <c r="P373" i="3" s="1"/>
  <c r="M286" i="3"/>
  <c r="P286" i="3" s="1"/>
  <c r="M78" i="3"/>
  <c r="P78" i="3" s="1"/>
  <c r="M199" i="3"/>
  <c r="P199" i="3" s="1"/>
  <c r="M233" i="3"/>
  <c r="P233" i="3" s="1"/>
  <c r="M319" i="3"/>
  <c r="P319" i="3" s="1"/>
  <c r="M327" i="3"/>
  <c r="P327" i="3" s="1"/>
  <c r="M314" i="3"/>
  <c r="P314" i="3" s="1"/>
  <c r="M311" i="3"/>
  <c r="P311" i="3" s="1"/>
  <c r="M179" i="3"/>
  <c r="P179" i="3" s="1"/>
  <c r="M83" i="3"/>
  <c r="P83" i="3" s="1"/>
  <c r="M214" i="3"/>
  <c r="P214" i="3" s="1"/>
  <c r="M250" i="3"/>
  <c r="P250" i="3" s="1"/>
  <c r="M109" i="3"/>
  <c r="P109" i="3" s="1"/>
  <c r="M257" i="3"/>
  <c r="M53" i="3"/>
  <c r="P53" i="3" s="1"/>
  <c r="M378" i="3"/>
  <c r="P378" i="3" s="1"/>
  <c r="M189" i="3"/>
  <c r="P189" i="3" s="1"/>
  <c r="M401" i="3"/>
  <c r="P401" i="3" s="1"/>
  <c r="M198" i="3"/>
  <c r="P198" i="3" s="1"/>
  <c r="M183" i="3"/>
  <c r="P183" i="3" s="1"/>
  <c r="M23" i="3"/>
  <c r="P23" i="3" s="1"/>
  <c r="M58" i="3"/>
  <c r="P58" i="3" s="1"/>
  <c r="M188" i="3"/>
  <c r="P188" i="3" s="1"/>
  <c r="M236" i="3"/>
  <c r="P236" i="3" s="1"/>
  <c r="M115" i="3"/>
  <c r="P115" i="3" s="1"/>
  <c r="M355" i="3"/>
  <c r="P355" i="3" s="1"/>
  <c r="M263" i="3"/>
  <c r="P263" i="3" s="1"/>
  <c r="M411" i="3"/>
  <c r="P411" i="3" s="1"/>
  <c r="M396" i="3"/>
  <c r="P396" i="3" s="1"/>
  <c r="M384" i="3"/>
  <c r="P384" i="3" s="1"/>
  <c r="M385" i="3"/>
  <c r="P385" i="3" s="1"/>
  <c r="M98" i="3"/>
  <c r="P98" i="3" s="1"/>
  <c r="M316" i="3"/>
  <c r="P316" i="3" s="1"/>
  <c r="M271" i="3"/>
  <c r="P271" i="3" s="1"/>
  <c r="M231" i="3"/>
  <c r="P231" i="3" s="1"/>
  <c r="M242" i="3"/>
  <c r="P242" i="3" s="1"/>
  <c r="M273" i="3"/>
  <c r="P273" i="3" s="1"/>
  <c r="M215" i="3"/>
  <c r="P215" i="3" s="1"/>
  <c r="M381" i="3"/>
  <c r="P381" i="3" s="1"/>
  <c r="M270" i="3"/>
  <c r="P270" i="3" s="1"/>
  <c r="M160" i="3"/>
  <c r="P160" i="3" s="1"/>
  <c r="M267" i="3"/>
  <c r="P267" i="3" s="1"/>
  <c r="M90" i="3"/>
  <c r="P90" i="3" s="1"/>
  <c r="M351" i="3"/>
  <c r="P351" i="3" s="1"/>
  <c r="M133" i="3"/>
  <c r="P133" i="3" s="1"/>
  <c r="M196" i="3"/>
  <c r="P196" i="3" s="1"/>
  <c r="M131" i="3"/>
  <c r="P131" i="3" s="1"/>
  <c r="M321" i="3"/>
  <c r="P321" i="3" s="1"/>
  <c r="M331" i="3"/>
  <c r="P331" i="3" s="1"/>
  <c r="M253" i="3"/>
  <c r="P253" i="3" s="1"/>
  <c r="M62" i="3"/>
  <c r="P62" i="3" s="1"/>
  <c r="M404" i="3"/>
  <c r="P404" i="3" s="1"/>
  <c r="M265" i="3"/>
  <c r="P265" i="3" s="1"/>
  <c r="M178" i="3"/>
  <c r="P178" i="3" s="1"/>
  <c r="M389" i="3"/>
  <c r="P389" i="3" s="1"/>
  <c r="M398" i="3"/>
  <c r="P398" i="3" s="1"/>
  <c r="M330" i="3"/>
  <c r="P330" i="3" s="1"/>
  <c r="M142" i="3"/>
  <c r="P142" i="3" s="1"/>
  <c r="M304" i="3"/>
  <c r="P304" i="3" s="1"/>
  <c r="M357" i="3"/>
  <c r="P357" i="3" s="1"/>
  <c r="M397" i="3"/>
  <c r="P397" i="3" s="1"/>
  <c r="M344" i="3"/>
  <c r="P344" i="3" s="1"/>
  <c r="M295" i="3"/>
  <c r="M369" i="3"/>
  <c r="P369" i="3" s="1"/>
  <c r="M305" i="3"/>
  <c r="P305" i="3" s="1"/>
  <c r="L20" i="3"/>
  <c r="N20" i="3" s="1"/>
  <c r="M347" i="3"/>
  <c r="P347" i="3" s="1"/>
  <c r="M28" i="3"/>
  <c r="P28" i="3" s="1"/>
  <c r="M252" i="3"/>
  <c r="P252" i="3" s="1"/>
  <c r="P387" i="3" l="1"/>
  <c r="P338" i="3"/>
  <c r="P204" i="3"/>
  <c r="AE22" i="3"/>
  <c r="P282" i="3"/>
  <c r="AE28" i="3"/>
  <c r="P114" i="3"/>
  <c r="P120" i="3"/>
  <c r="P295" i="3"/>
  <c r="AE30" i="3"/>
  <c r="P264" i="3"/>
  <c r="AE26" i="3"/>
  <c r="P329" i="3"/>
  <c r="AE32" i="3"/>
  <c r="P239" i="3"/>
  <c r="P257" i="3"/>
  <c r="AE25" i="3"/>
  <c r="P307" i="3"/>
  <c r="AE31" i="3"/>
  <c r="P244" i="3"/>
  <c r="AE24" i="3"/>
  <c r="P281" i="3"/>
  <c r="P77" i="3"/>
  <c r="P361" i="3"/>
  <c r="N361" i="3"/>
  <c r="P352" i="3"/>
  <c r="N352" i="3"/>
  <c r="P112" i="3"/>
  <c r="N112" i="3"/>
  <c r="P276" i="3"/>
  <c r="P141" i="3"/>
  <c r="P383" i="3"/>
  <c r="P100" i="3"/>
  <c r="P414" i="3"/>
  <c r="P30" i="3"/>
  <c r="P255" i="3"/>
  <c r="P102" i="3"/>
  <c r="P203" i="3"/>
  <c r="P34" i="3"/>
  <c r="P272" i="3"/>
  <c r="P417" i="3"/>
  <c r="P350" i="3"/>
  <c r="P232" i="3"/>
  <c r="P213" i="3"/>
  <c r="P171" i="3"/>
  <c r="P20" i="3"/>
  <c r="P379" i="3"/>
  <c r="P229" i="3"/>
  <c r="P76" i="3"/>
  <c r="P248" i="3"/>
  <c r="P103" i="3"/>
  <c r="P367" i="3"/>
  <c r="P256" i="3"/>
</calcChain>
</file>

<file path=xl/sharedStrings.xml><?xml version="1.0" encoding="utf-8"?>
<sst xmlns="http://schemas.openxmlformats.org/spreadsheetml/2006/main" count="33" uniqueCount="30">
  <si>
    <t>ω</t>
  </si>
  <si>
    <t>Frequency, Hz</t>
  </si>
  <si>
    <t>Radian Frequency</t>
  </si>
  <si>
    <t>Parallel Resistance</t>
  </si>
  <si>
    <r>
      <rPr>
        <i/>
        <sz val="10"/>
        <rFont val="Arial"/>
        <family val="2"/>
      </rPr>
      <t>Cp</t>
    </r>
    <r>
      <rPr>
        <sz val="10"/>
        <rFont val="Arial"/>
        <family val="2"/>
      </rPr>
      <t xml:space="preserve"> Reactance</t>
    </r>
  </si>
  <si>
    <t>Series Inductor Reactace</t>
  </si>
  <si>
    <t>Corrected Parallel Inductor Reactance</t>
  </si>
  <si>
    <t>Corrected Series Inductor Reactance</t>
  </si>
  <si>
    <t>Corrected Series Inductance</t>
  </si>
  <si>
    <t>Original Series Inductance</t>
  </si>
  <si>
    <t>Data Row</t>
  </si>
  <si>
    <t>Data Row where inductance is first negative</t>
  </si>
  <si>
    <t>Interpolate Frequency where inductance is zero (resonant frequency)</t>
  </si>
  <si>
    <t>Pick inductance value just before resonant effects are noticible</t>
  </si>
  <si>
    <r>
      <t xml:space="preserve">Estimated initial low-frequency resistance, </t>
    </r>
    <r>
      <rPr>
        <sz val="10"/>
        <rFont val="Calibri"/>
        <family val="2"/>
      </rPr>
      <t>Ω</t>
    </r>
  </si>
  <si>
    <t>Calculate offset resistance to correct the measured AC resistance</t>
  </si>
  <si>
    <t>Equivalent Parallel Inductance Reactance</t>
  </si>
  <si>
    <t>Bryce Hesterman</t>
  </si>
  <si>
    <t>www.verimod.com</t>
  </si>
  <si>
    <r>
      <t xml:space="preserve">Find parallel capacitance, </t>
    </r>
    <r>
      <rPr>
        <i/>
        <sz val="10"/>
        <rFont val="Arial"/>
        <family val="2"/>
      </rPr>
      <t>Cp</t>
    </r>
    <r>
      <rPr>
        <sz val="10"/>
        <rFont val="Arial"/>
        <family val="2"/>
      </rPr>
      <t>, that resonates with selected inductance value at resonant frequency</t>
    </r>
  </si>
  <si>
    <t>Data measured with HP4194A</t>
  </si>
  <si>
    <r>
      <t xml:space="preserve">Measured DC resistance, </t>
    </r>
    <r>
      <rPr>
        <sz val="10"/>
        <rFont val="Calibri"/>
        <family val="2"/>
      </rPr>
      <t>Ω (measured with 1A current at ~25C)</t>
    </r>
  </si>
  <si>
    <t>Proposed method for approximately removing the effects of the first parallel resonance due to winding capacitance from the measured series inductance</t>
  </si>
  <si>
    <t>Reference for series-parallel conversions</t>
  </si>
  <si>
    <t>https://www.eetimes.com/convert-parallel-impedances-to-series-impedances/</t>
  </si>
  <si>
    <t>Corrected Series Inductor Resistance</t>
  </si>
  <si>
    <t>DC Corrected</t>
  </si>
  <si>
    <t>AC Measured</t>
  </si>
  <si>
    <t>Corected Q</t>
  </si>
  <si>
    <t>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</si>
</sst>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E+00"/>
    <numFmt numFmtId="166" formatCode="0.000"/>
    <numFmt numFmtId="167" formatCode="0.0000000000"/>
  </numFmts>
  <fonts count="6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29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2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/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0" fontId="4" fillId="0" borderId="0" xfId="1"/>
    <xf numFmtId="0" fontId="5" fillId="0" borderId="0" xfId="0" applyFont="1"/>
    <xf numFmtId="14" fontId="1" fillId="0" borderId="0" xfId="0" applyNumberFormat="1" applyFo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2138E4DD-8C60-4741-8D02-778BEA46CC9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Ls,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Data'!$O$20:$O$420</c:f>
              <c:numCache>
                <c:formatCode>0.00000E+00</c:formatCode>
                <c:ptCount val="401"/>
                <c:pt idx="0">
                  <c:v>4.5488172580423397E-5</c:v>
                </c:pt>
                <c:pt idx="1">
                  <c:v>4.5501517446095476E-5</c:v>
                </c:pt>
                <c:pt idx="2">
                  <c:v>4.5518196908088318E-5</c:v>
                </c:pt>
                <c:pt idx="3">
                  <c:v>4.5522963388100918E-5</c:v>
                </c:pt>
                <c:pt idx="4">
                  <c:v>4.5513565692365526E-5</c:v>
                </c:pt>
                <c:pt idx="5">
                  <c:v>4.5506667084374353E-5</c:v>
                </c:pt>
                <c:pt idx="6">
                  <c:v>4.5506641677501073E-5</c:v>
                </c:pt>
                <c:pt idx="7">
                  <c:v>4.5511824160800836E-5</c:v>
                </c:pt>
                <c:pt idx="8">
                  <c:v>4.5503105468109718E-5</c:v>
                </c:pt>
                <c:pt idx="9">
                  <c:v>4.551090967691984E-5</c:v>
                </c:pt>
                <c:pt idx="10">
                  <c:v>4.5524045219965711E-5</c:v>
                </c:pt>
                <c:pt idx="11">
                  <c:v>4.551874046859587E-5</c:v>
                </c:pt>
                <c:pt idx="12">
                  <c:v>4.5513999383293327E-5</c:v>
                </c:pt>
                <c:pt idx="13">
                  <c:v>4.552281991774345E-5</c:v>
                </c:pt>
                <c:pt idx="14">
                  <c:v>4.5515297189880426E-5</c:v>
                </c:pt>
                <c:pt idx="15">
                  <c:v>4.5527123703120934E-5</c:v>
                </c:pt>
                <c:pt idx="16">
                  <c:v>4.5522186426094955E-5</c:v>
                </c:pt>
                <c:pt idx="17">
                  <c:v>4.5510460464248331E-5</c:v>
                </c:pt>
                <c:pt idx="18">
                  <c:v>4.5504746456223381E-5</c:v>
                </c:pt>
                <c:pt idx="19">
                  <c:v>4.5514451525662317E-5</c:v>
                </c:pt>
                <c:pt idx="20">
                  <c:v>4.5524318171767199E-5</c:v>
                </c:pt>
                <c:pt idx="21">
                  <c:v>4.5522027369658374E-5</c:v>
                </c:pt>
                <c:pt idx="22">
                  <c:v>4.5512225631823691E-5</c:v>
                </c:pt>
                <c:pt idx="23">
                  <c:v>4.5523354445661296E-5</c:v>
                </c:pt>
                <c:pt idx="24">
                  <c:v>4.5523612815245229E-5</c:v>
                </c:pt>
                <c:pt idx="25">
                  <c:v>4.5524674452897875E-5</c:v>
                </c:pt>
                <c:pt idx="26">
                  <c:v>4.5520979597349287E-5</c:v>
                </c:pt>
                <c:pt idx="27">
                  <c:v>4.5522071616618799E-5</c:v>
                </c:pt>
                <c:pt idx="28">
                  <c:v>4.5522502700081671E-5</c:v>
                </c:pt>
                <c:pt idx="29">
                  <c:v>4.5525456001508928E-5</c:v>
                </c:pt>
                <c:pt idx="30">
                  <c:v>4.5522279248670847E-5</c:v>
                </c:pt>
                <c:pt idx="31">
                  <c:v>4.5530061436199023E-5</c:v>
                </c:pt>
                <c:pt idx="32">
                  <c:v>4.5525932633343263E-5</c:v>
                </c:pt>
                <c:pt idx="33">
                  <c:v>4.5533536670177596E-5</c:v>
                </c:pt>
                <c:pt idx="34">
                  <c:v>4.55299074499241E-5</c:v>
                </c:pt>
                <c:pt idx="35">
                  <c:v>4.5539954904277726E-5</c:v>
                </c:pt>
                <c:pt idx="36">
                  <c:v>4.5536288661044719E-5</c:v>
                </c:pt>
                <c:pt idx="37">
                  <c:v>4.5540364058092674E-5</c:v>
                </c:pt>
                <c:pt idx="38">
                  <c:v>4.5535610735502512E-5</c:v>
                </c:pt>
                <c:pt idx="39">
                  <c:v>4.5535885313331715E-5</c:v>
                </c:pt>
                <c:pt idx="40">
                  <c:v>4.5549786009554068E-5</c:v>
                </c:pt>
                <c:pt idx="41">
                  <c:v>4.55327839396709E-5</c:v>
                </c:pt>
                <c:pt idx="42">
                  <c:v>4.5533538109548104E-5</c:v>
                </c:pt>
                <c:pt idx="43">
                  <c:v>4.5539906674909853E-5</c:v>
                </c:pt>
                <c:pt idx="44">
                  <c:v>4.5536061799354187E-5</c:v>
                </c:pt>
                <c:pt idx="45">
                  <c:v>4.5540769444633443E-5</c:v>
                </c:pt>
                <c:pt idx="46">
                  <c:v>4.5544011535899267E-5</c:v>
                </c:pt>
                <c:pt idx="47">
                  <c:v>4.5542955990237031E-5</c:v>
                </c:pt>
                <c:pt idx="48">
                  <c:v>4.5539527659187644E-5</c:v>
                </c:pt>
                <c:pt idx="49">
                  <c:v>4.5537813461560747E-5</c:v>
                </c:pt>
                <c:pt idx="50">
                  <c:v>4.5538049601070338E-5</c:v>
                </c:pt>
                <c:pt idx="51">
                  <c:v>4.553845245671305E-5</c:v>
                </c:pt>
                <c:pt idx="52">
                  <c:v>4.5538481757506084E-5</c:v>
                </c:pt>
                <c:pt idx="53">
                  <c:v>4.5544135871874769E-5</c:v>
                </c:pt>
                <c:pt idx="54">
                  <c:v>4.5551255144439672E-5</c:v>
                </c:pt>
                <c:pt idx="55">
                  <c:v>4.5548207615946026E-5</c:v>
                </c:pt>
                <c:pt idx="56">
                  <c:v>4.5550062842455092E-5</c:v>
                </c:pt>
                <c:pt idx="57">
                  <c:v>4.555480458389993E-5</c:v>
                </c:pt>
                <c:pt idx="58">
                  <c:v>4.5556426479835079E-5</c:v>
                </c:pt>
                <c:pt idx="59">
                  <c:v>4.5562294958085376E-5</c:v>
                </c:pt>
                <c:pt idx="60">
                  <c:v>4.5558696730417744E-5</c:v>
                </c:pt>
                <c:pt idx="61">
                  <c:v>4.5563775858451321E-5</c:v>
                </c:pt>
                <c:pt idx="62">
                  <c:v>4.556947413198094E-5</c:v>
                </c:pt>
                <c:pt idx="63">
                  <c:v>4.5578388173761251E-5</c:v>
                </c:pt>
                <c:pt idx="64">
                  <c:v>4.5573075192166775E-5</c:v>
                </c:pt>
                <c:pt idx="65">
                  <c:v>4.5575745284674636E-5</c:v>
                </c:pt>
                <c:pt idx="66">
                  <c:v>4.5578633968356479E-5</c:v>
                </c:pt>
                <c:pt idx="67">
                  <c:v>4.5582355923975851E-5</c:v>
                </c:pt>
                <c:pt idx="68">
                  <c:v>4.5586078395944704E-5</c:v>
                </c:pt>
                <c:pt idx="69">
                  <c:v>4.5573710488042835E-5</c:v>
                </c:pt>
                <c:pt idx="70">
                  <c:v>4.5589056170686287E-5</c:v>
                </c:pt>
                <c:pt idx="71">
                  <c:v>4.5590309030382192E-5</c:v>
                </c:pt>
                <c:pt idx="72">
                  <c:v>4.5593137799447073E-5</c:v>
                </c:pt>
                <c:pt idx="73">
                  <c:v>4.5566003037413166E-5</c:v>
                </c:pt>
                <c:pt idx="74">
                  <c:v>4.5594498861615378E-5</c:v>
                </c:pt>
                <c:pt idx="75">
                  <c:v>4.5595941007157117E-5</c:v>
                </c:pt>
                <c:pt idx="76">
                  <c:v>4.5603830616238628E-5</c:v>
                </c:pt>
                <c:pt idx="77">
                  <c:v>4.5599988859786124E-5</c:v>
                </c:pt>
                <c:pt idx="78">
                  <c:v>4.5601091928276039E-5</c:v>
                </c:pt>
                <c:pt idx="79">
                  <c:v>4.5594737127028007E-5</c:v>
                </c:pt>
                <c:pt idx="80">
                  <c:v>4.5593414828561891E-5</c:v>
                </c:pt>
                <c:pt idx="81">
                  <c:v>4.5603839842384029E-5</c:v>
                </c:pt>
                <c:pt idx="82">
                  <c:v>4.5601254536390696E-5</c:v>
                </c:pt>
                <c:pt idx="83">
                  <c:v>4.5611685602794231E-5</c:v>
                </c:pt>
                <c:pt idx="84">
                  <c:v>4.5597776935765442E-5</c:v>
                </c:pt>
                <c:pt idx="85">
                  <c:v>4.5594596289954964E-5</c:v>
                </c:pt>
                <c:pt idx="86">
                  <c:v>4.5599600732165511E-5</c:v>
                </c:pt>
                <c:pt idx="87">
                  <c:v>4.5593611268672149E-5</c:v>
                </c:pt>
                <c:pt idx="88">
                  <c:v>4.5590435218717289E-5</c:v>
                </c:pt>
                <c:pt idx="89">
                  <c:v>4.559548845809585E-5</c:v>
                </c:pt>
                <c:pt idx="90">
                  <c:v>4.5584238938483409E-5</c:v>
                </c:pt>
                <c:pt idx="91">
                  <c:v>4.5586212019682451E-5</c:v>
                </c:pt>
                <c:pt idx="92">
                  <c:v>4.5579169919171675E-5</c:v>
                </c:pt>
                <c:pt idx="93">
                  <c:v>4.5571102416267044E-5</c:v>
                </c:pt>
                <c:pt idx="94">
                  <c:v>4.5575853442186886E-5</c:v>
                </c:pt>
                <c:pt idx="95">
                  <c:v>4.5566509586290662E-5</c:v>
                </c:pt>
                <c:pt idx="96">
                  <c:v>4.5564432914722333E-5</c:v>
                </c:pt>
                <c:pt idx="97">
                  <c:v>4.5563206996508995E-5</c:v>
                </c:pt>
                <c:pt idx="98">
                  <c:v>4.5556210577091817E-5</c:v>
                </c:pt>
                <c:pt idx="99">
                  <c:v>4.555286231821318E-5</c:v>
                </c:pt>
                <c:pt idx="100">
                  <c:v>4.5538342891839641E-5</c:v>
                </c:pt>
                <c:pt idx="101">
                  <c:v>4.554850427388726E-5</c:v>
                </c:pt>
                <c:pt idx="102">
                  <c:v>4.5545677541567554E-5</c:v>
                </c:pt>
                <c:pt idx="103">
                  <c:v>4.5538858925486674E-5</c:v>
                </c:pt>
                <c:pt idx="104">
                  <c:v>4.5540027332296333E-5</c:v>
                </c:pt>
                <c:pt idx="105">
                  <c:v>4.5537156373522456E-5</c:v>
                </c:pt>
                <c:pt idx="106">
                  <c:v>4.5531948414240001E-5</c:v>
                </c:pt>
                <c:pt idx="107">
                  <c:v>4.553272639359926E-5</c:v>
                </c:pt>
                <c:pt idx="108">
                  <c:v>4.5524950034670101E-5</c:v>
                </c:pt>
                <c:pt idx="109">
                  <c:v>4.5522663594011367E-5</c:v>
                </c:pt>
                <c:pt idx="110">
                  <c:v>4.5515790071745725E-5</c:v>
                </c:pt>
                <c:pt idx="111">
                  <c:v>4.5520605840572708E-5</c:v>
                </c:pt>
                <c:pt idx="112">
                  <c:v>4.5516868427285781E-5</c:v>
                </c:pt>
                <c:pt idx="113">
                  <c:v>4.5515092504436999E-5</c:v>
                </c:pt>
                <c:pt idx="114">
                  <c:v>4.5510222122233519E-5</c:v>
                </c:pt>
                <c:pt idx="115">
                  <c:v>4.5501736096903798E-5</c:v>
                </c:pt>
                <c:pt idx="116">
                  <c:v>4.5502056391477783E-5</c:v>
                </c:pt>
                <c:pt idx="117">
                  <c:v>4.5496437456882208E-5</c:v>
                </c:pt>
                <c:pt idx="118">
                  <c:v>4.5491013763067707E-5</c:v>
                </c:pt>
                <c:pt idx="119">
                  <c:v>4.5493131339285523E-5</c:v>
                </c:pt>
                <c:pt idx="120">
                  <c:v>4.5486697266323697E-5</c:v>
                </c:pt>
                <c:pt idx="121">
                  <c:v>4.5484497216792499E-5</c:v>
                </c:pt>
                <c:pt idx="122">
                  <c:v>4.549176099468826E-5</c:v>
                </c:pt>
                <c:pt idx="123">
                  <c:v>4.5480698971141496E-5</c:v>
                </c:pt>
                <c:pt idx="124">
                  <c:v>4.5479054935845033E-5</c:v>
                </c:pt>
                <c:pt idx="125">
                  <c:v>4.5476323769442893E-5</c:v>
                </c:pt>
                <c:pt idx="126">
                  <c:v>4.5472345702048328E-5</c:v>
                </c:pt>
                <c:pt idx="127">
                  <c:v>4.5477291213236263E-5</c:v>
                </c:pt>
                <c:pt idx="128">
                  <c:v>4.5474686396628397E-5</c:v>
                </c:pt>
                <c:pt idx="129">
                  <c:v>4.5474142250357556E-5</c:v>
                </c:pt>
                <c:pt idx="130">
                  <c:v>4.5475783200704947E-5</c:v>
                </c:pt>
                <c:pt idx="131">
                  <c:v>4.5471565461821842E-5</c:v>
                </c:pt>
                <c:pt idx="132">
                  <c:v>4.5469899688033283E-5</c:v>
                </c:pt>
                <c:pt idx="133">
                  <c:v>4.5466104433952163E-5</c:v>
                </c:pt>
                <c:pt idx="134">
                  <c:v>4.5464115657420839E-5</c:v>
                </c:pt>
                <c:pt idx="135">
                  <c:v>4.5468159046602933E-5</c:v>
                </c:pt>
                <c:pt idx="136">
                  <c:v>4.5472073481741085E-5</c:v>
                </c:pt>
                <c:pt idx="137">
                  <c:v>4.5472295756985947E-5</c:v>
                </c:pt>
                <c:pt idx="138">
                  <c:v>4.5473929309777721E-5</c:v>
                </c:pt>
                <c:pt idx="139">
                  <c:v>4.5478679666545613E-5</c:v>
                </c:pt>
                <c:pt idx="140">
                  <c:v>4.5481266210177966E-5</c:v>
                </c:pt>
                <c:pt idx="141">
                  <c:v>4.5480665793337371E-5</c:v>
                </c:pt>
                <c:pt idx="142">
                  <c:v>4.5479220942309156E-5</c:v>
                </c:pt>
                <c:pt idx="143">
                  <c:v>4.548350979535976E-5</c:v>
                </c:pt>
                <c:pt idx="144">
                  <c:v>4.5488578332225482E-5</c:v>
                </c:pt>
                <c:pt idx="145">
                  <c:v>4.5489462146393763E-5</c:v>
                </c:pt>
                <c:pt idx="146">
                  <c:v>4.5492611159863932E-5</c:v>
                </c:pt>
                <c:pt idx="147">
                  <c:v>4.5499076179072273E-5</c:v>
                </c:pt>
                <c:pt idx="148">
                  <c:v>4.551492339264689E-5</c:v>
                </c:pt>
                <c:pt idx="149">
                  <c:v>4.5513060830420524E-5</c:v>
                </c:pt>
                <c:pt idx="150">
                  <c:v>4.5512207544413317E-5</c:v>
                </c:pt>
                <c:pt idx="151">
                  <c:v>4.5511702496814753E-5</c:v>
                </c:pt>
                <c:pt idx="152">
                  <c:v>4.551000061735401E-5</c:v>
                </c:pt>
                <c:pt idx="153">
                  <c:v>4.5506308366287374E-5</c:v>
                </c:pt>
                <c:pt idx="154">
                  <c:v>4.5503952768164258E-5</c:v>
                </c:pt>
                <c:pt idx="155">
                  <c:v>4.5499511398572462E-5</c:v>
                </c:pt>
                <c:pt idx="156">
                  <c:v>4.5496339592104267E-5</c:v>
                </c:pt>
                <c:pt idx="157">
                  <c:v>4.5494104528299436E-5</c:v>
                </c:pt>
                <c:pt idx="158">
                  <c:v>4.5495200466950376E-5</c:v>
                </c:pt>
                <c:pt idx="159">
                  <c:v>4.5495950338879955E-5</c:v>
                </c:pt>
                <c:pt idx="160">
                  <c:v>4.5496280580067426E-5</c:v>
                </c:pt>
                <c:pt idx="161">
                  <c:v>4.5498007708572174E-5</c:v>
                </c:pt>
                <c:pt idx="162">
                  <c:v>4.5497850762283289E-5</c:v>
                </c:pt>
                <c:pt idx="163">
                  <c:v>4.5499088342574317E-5</c:v>
                </c:pt>
                <c:pt idx="164">
                  <c:v>4.5498600507514622E-5</c:v>
                </c:pt>
                <c:pt idx="165">
                  <c:v>4.5498777901330981E-5</c:v>
                </c:pt>
                <c:pt idx="166">
                  <c:v>4.5498705716892277E-5</c:v>
                </c:pt>
                <c:pt idx="167">
                  <c:v>4.5500238719549467E-5</c:v>
                </c:pt>
                <c:pt idx="168">
                  <c:v>4.5498713377029158E-5</c:v>
                </c:pt>
                <c:pt idx="169">
                  <c:v>4.549903476046338E-5</c:v>
                </c:pt>
                <c:pt idx="170">
                  <c:v>4.5529286681868807E-5</c:v>
                </c:pt>
                <c:pt idx="171">
                  <c:v>4.5528834909158636E-5</c:v>
                </c:pt>
                <c:pt idx="172">
                  <c:v>4.5529681944973781E-5</c:v>
                </c:pt>
                <c:pt idx="173">
                  <c:v>4.5530335373677322E-5</c:v>
                </c:pt>
                <c:pt idx="174">
                  <c:v>4.5501971235399014E-5</c:v>
                </c:pt>
                <c:pt idx="175">
                  <c:v>4.5501564083382845E-5</c:v>
                </c:pt>
                <c:pt idx="176">
                  <c:v>4.5502478461020389E-5</c:v>
                </c:pt>
                <c:pt idx="177">
                  <c:v>4.5503301696597204E-5</c:v>
                </c:pt>
                <c:pt idx="178">
                  <c:v>4.5535069977847129E-5</c:v>
                </c:pt>
                <c:pt idx="179">
                  <c:v>4.5535713695074363E-5</c:v>
                </c:pt>
                <c:pt idx="180">
                  <c:v>4.5536464050496162E-5</c:v>
                </c:pt>
                <c:pt idx="181">
                  <c:v>4.5538214468016931E-5</c:v>
                </c:pt>
                <c:pt idx="182">
                  <c:v>4.5506968526554836E-5</c:v>
                </c:pt>
                <c:pt idx="183">
                  <c:v>4.550787087432545E-5</c:v>
                </c:pt>
                <c:pt idx="184">
                  <c:v>4.5509055996006511E-5</c:v>
                </c:pt>
                <c:pt idx="185">
                  <c:v>4.551089280042215E-5</c:v>
                </c:pt>
                <c:pt idx="186">
                  <c:v>4.5511254635852705E-5</c:v>
                </c:pt>
                <c:pt idx="187">
                  <c:v>4.5513133665902358E-5</c:v>
                </c:pt>
                <c:pt idx="188">
                  <c:v>4.5545254201567163E-5</c:v>
                </c:pt>
                <c:pt idx="189">
                  <c:v>4.5545784642496876E-5</c:v>
                </c:pt>
                <c:pt idx="190">
                  <c:v>4.5547327280923123E-5</c:v>
                </c:pt>
                <c:pt idx="191">
                  <c:v>4.5548915427952319E-5</c:v>
                </c:pt>
                <c:pt idx="192">
                  <c:v>4.5549768101743295E-5</c:v>
                </c:pt>
                <c:pt idx="193">
                  <c:v>4.5518762161532108E-5</c:v>
                </c:pt>
                <c:pt idx="194">
                  <c:v>4.5520377027252535E-5</c:v>
                </c:pt>
                <c:pt idx="195">
                  <c:v>4.5521378764767678E-5</c:v>
                </c:pt>
                <c:pt idx="196">
                  <c:v>4.5523708642938815E-5</c:v>
                </c:pt>
                <c:pt idx="197">
                  <c:v>4.5525171830303047E-5</c:v>
                </c:pt>
                <c:pt idx="198">
                  <c:v>4.5526502719826926E-5</c:v>
                </c:pt>
                <c:pt idx="199">
                  <c:v>4.5529254868559204E-5</c:v>
                </c:pt>
                <c:pt idx="200">
                  <c:v>4.5563577462804968E-5</c:v>
                </c:pt>
                <c:pt idx="201">
                  <c:v>4.5565514207960223E-5</c:v>
                </c:pt>
                <c:pt idx="202">
                  <c:v>4.5568246952668297E-5</c:v>
                </c:pt>
                <c:pt idx="203">
                  <c:v>4.5570859730516093E-5</c:v>
                </c:pt>
                <c:pt idx="204">
                  <c:v>4.5573689961846729E-5</c:v>
                </c:pt>
                <c:pt idx="205">
                  <c:v>4.554505322203689E-5</c:v>
                </c:pt>
                <c:pt idx="206">
                  <c:v>4.5547818433101811E-5</c:v>
                </c:pt>
                <c:pt idx="207">
                  <c:v>4.5551367034419288E-5</c:v>
                </c:pt>
                <c:pt idx="208">
                  <c:v>4.5555513923233444E-5</c:v>
                </c:pt>
                <c:pt idx="209">
                  <c:v>4.5559147184075077E-5</c:v>
                </c:pt>
                <c:pt idx="210">
                  <c:v>4.5563538303641012E-5</c:v>
                </c:pt>
                <c:pt idx="211">
                  <c:v>4.5567474783589464E-5</c:v>
                </c:pt>
                <c:pt idx="212">
                  <c:v>4.5571772147848151E-5</c:v>
                </c:pt>
                <c:pt idx="213">
                  <c:v>4.5575972931473135E-5</c:v>
                </c:pt>
                <c:pt idx="214">
                  <c:v>4.5581738562817149E-5</c:v>
                </c:pt>
                <c:pt idx="215">
                  <c:v>4.558626936385876E-5</c:v>
                </c:pt>
                <c:pt idx="216">
                  <c:v>4.5591629397422274E-5</c:v>
                </c:pt>
                <c:pt idx="217">
                  <c:v>4.5597559706324661E-5</c:v>
                </c:pt>
                <c:pt idx="218">
                  <c:v>4.5630090108461168E-5</c:v>
                </c:pt>
                <c:pt idx="219">
                  <c:v>4.5636162393897606E-5</c:v>
                </c:pt>
                <c:pt idx="220">
                  <c:v>4.5642204866368032E-5</c:v>
                </c:pt>
                <c:pt idx="221">
                  <c:v>4.5648668761190754E-5</c:v>
                </c:pt>
                <c:pt idx="222">
                  <c:v>4.5631063576125041E-5</c:v>
                </c:pt>
                <c:pt idx="223">
                  <c:v>4.5638799950417497E-5</c:v>
                </c:pt>
                <c:pt idx="224">
                  <c:v>4.5646631228382562E-5</c:v>
                </c:pt>
                <c:pt idx="225">
                  <c:v>4.5655237150860435E-5</c:v>
                </c:pt>
                <c:pt idx="226">
                  <c:v>4.5664123137904402E-5</c:v>
                </c:pt>
                <c:pt idx="227">
                  <c:v>4.5673390742683267E-5</c:v>
                </c:pt>
                <c:pt idx="228">
                  <c:v>4.568279167011421E-5</c:v>
                </c:pt>
                <c:pt idx="229">
                  <c:v>4.5693904922929272E-5</c:v>
                </c:pt>
                <c:pt idx="230">
                  <c:v>4.5704438576115083E-5</c:v>
                </c:pt>
                <c:pt idx="231">
                  <c:v>4.5735731811945632E-5</c:v>
                </c:pt>
                <c:pt idx="232">
                  <c:v>4.5747391428741817E-5</c:v>
                </c:pt>
                <c:pt idx="233">
                  <c:v>4.5759616002132807E-5</c:v>
                </c:pt>
                <c:pt idx="234">
                  <c:v>4.5772164562590288E-5</c:v>
                </c:pt>
                <c:pt idx="235">
                  <c:v>4.5767645979496183E-5</c:v>
                </c:pt>
                <c:pt idx="236">
                  <c:v>4.578182359554446E-5</c:v>
                </c:pt>
                <c:pt idx="237">
                  <c:v>4.5797642397325983E-5</c:v>
                </c:pt>
                <c:pt idx="238">
                  <c:v>4.5814095395910476E-5</c:v>
                </c:pt>
                <c:pt idx="239">
                  <c:v>4.5831481880391305E-5</c:v>
                </c:pt>
                <c:pt idx="240">
                  <c:v>4.5849556633188186E-5</c:v>
                </c:pt>
                <c:pt idx="241">
                  <c:v>4.5868193547387483E-5</c:v>
                </c:pt>
                <c:pt idx="242">
                  <c:v>4.5888862605733091E-5</c:v>
                </c:pt>
                <c:pt idx="243">
                  <c:v>4.5910057184641095E-5</c:v>
                </c:pt>
                <c:pt idx="244">
                  <c:v>4.5932056288901105E-5</c:v>
                </c:pt>
                <c:pt idx="245">
                  <c:v>4.5956030757152791E-5</c:v>
                </c:pt>
                <c:pt idx="246">
                  <c:v>4.5981055655941131E-5</c:v>
                </c:pt>
                <c:pt idx="247">
                  <c:v>4.60179533617491E-5</c:v>
                </c:pt>
                <c:pt idx="248">
                  <c:v>4.6044408935303021E-5</c:v>
                </c:pt>
                <c:pt idx="249">
                  <c:v>4.6073545695109526E-5</c:v>
                </c:pt>
                <c:pt idx="250">
                  <c:v>4.6102593357017396E-5</c:v>
                </c:pt>
                <c:pt idx="251">
                  <c:v>4.6133859030944814E-5</c:v>
                </c:pt>
                <c:pt idx="252">
                  <c:v>4.6159040081534035E-5</c:v>
                </c:pt>
                <c:pt idx="253">
                  <c:v>4.6194141083443937E-5</c:v>
                </c:pt>
                <c:pt idx="254">
                  <c:v>4.623136102203136E-5</c:v>
                </c:pt>
                <c:pt idx="255">
                  <c:v>4.6270307857299863E-5</c:v>
                </c:pt>
                <c:pt idx="256">
                  <c:v>4.6310698959490189E-5</c:v>
                </c:pt>
                <c:pt idx="257">
                  <c:v>4.6353981241835711E-5</c:v>
                </c:pt>
                <c:pt idx="258">
                  <c:v>4.6399337332950162E-5</c:v>
                </c:pt>
                <c:pt idx="259">
                  <c:v>4.644643366869239E-5</c:v>
                </c:pt>
                <c:pt idx="260">
                  <c:v>4.6496522345971967E-5</c:v>
                </c:pt>
                <c:pt idx="261">
                  <c:v>4.6549949601054356E-5</c:v>
                </c:pt>
                <c:pt idx="262">
                  <c:v>4.6605111725125183E-5</c:v>
                </c:pt>
                <c:pt idx="263">
                  <c:v>4.6663107448475719E-5</c:v>
                </c:pt>
                <c:pt idx="264">
                  <c:v>4.6723479668940601E-5</c:v>
                </c:pt>
                <c:pt idx="265">
                  <c:v>4.6789253066359462E-5</c:v>
                </c:pt>
                <c:pt idx="266">
                  <c:v>4.6856817118567511E-5</c:v>
                </c:pt>
                <c:pt idx="267">
                  <c:v>4.6928029963742386E-5</c:v>
                </c:pt>
                <c:pt idx="268">
                  <c:v>4.7002981593376238E-5</c:v>
                </c:pt>
                <c:pt idx="269">
                  <c:v>4.7080738344617085E-5</c:v>
                </c:pt>
                <c:pt idx="270">
                  <c:v>4.7165605846812368E-5</c:v>
                </c:pt>
                <c:pt idx="271">
                  <c:v>4.7251935780886453E-5</c:v>
                </c:pt>
                <c:pt idx="272">
                  <c:v>4.7345362301407593E-5</c:v>
                </c:pt>
                <c:pt idx="273">
                  <c:v>4.7442059129511696E-5</c:v>
                </c:pt>
                <c:pt idx="274">
                  <c:v>4.7544008537737639E-5</c:v>
                </c:pt>
                <c:pt idx="275">
                  <c:v>4.7652104394674075E-5</c:v>
                </c:pt>
                <c:pt idx="276">
                  <c:v>4.7764375688825717E-5</c:v>
                </c:pt>
                <c:pt idx="277">
                  <c:v>4.788550203933352E-5</c:v>
                </c:pt>
                <c:pt idx="278">
                  <c:v>4.8005685068257546E-5</c:v>
                </c:pt>
                <c:pt idx="279">
                  <c:v>4.813945752011711E-5</c:v>
                </c:pt>
                <c:pt idx="280">
                  <c:v>4.8279101083985871E-5</c:v>
                </c:pt>
                <c:pt idx="281">
                  <c:v>4.8426128766632123E-5</c:v>
                </c:pt>
                <c:pt idx="282">
                  <c:v>4.859056852174076E-5</c:v>
                </c:pt>
                <c:pt idx="283">
                  <c:v>4.8754938505785355E-5</c:v>
                </c:pt>
                <c:pt idx="284">
                  <c:v>4.8931021380006377E-5</c:v>
                </c:pt>
                <c:pt idx="285">
                  <c:v>4.9116982459463402E-5</c:v>
                </c:pt>
                <c:pt idx="286">
                  <c:v>4.9311771965125405E-5</c:v>
                </c:pt>
                <c:pt idx="287">
                  <c:v>4.9518802757317667E-5</c:v>
                </c:pt>
                <c:pt idx="288">
                  <c:v>4.9735146728956456E-5</c:v>
                </c:pt>
                <c:pt idx="289">
                  <c:v>4.9966819241892731E-5</c:v>
                </c:pt>
                <c:pt idx="290">
                  <c:v>5.0212458280428878E-5</c:v>
                </c:pt>
                <c:pt idx="291">
                  <c:v>5.0472503191329147E-5</c:v>
                </c:pt>
                <c:pt idx="292">
                  <c:v>5.074693367892487E-5</c:v>
                </c:pt>
                <c:pt idx="293">
                  <c:v>5.1037816346398086E-5</c:v>
                </c:pt>
                <c:pt idx="294">
                  <c:v>5.1348098368361515E-5</c:v>
                </c:pt>
                <c:pt idx="295">
                  <c:v>5.1680044724336153E-5</c:v>
                </c:pt>
                <c:pt idx="296">
                  <c:v>5.2013899794327878E-5</c:v>
                </c:pt>
                <c:pt idx="297">
                  <c:v>5.238593921752158E-5</c:v>
                </c:pt>
                <c:pt idx="298">
                  <c:v>5.277989399714887E-5</c:v>
                </c:pt>
                <c:pt idx="299">
                  <c:v>5.3200105674556669E-5</c:v>
                </c:pt>
                <c:pt idx="300">
                  <c:v>5.3665751924198641E-5</c:v>
                </c:pt>
                <c:pt idx="301">
                  <c:v>5.4143982389421852E-5</c:v>
                </c:pt>
                <c:pt idx="302">
                  <c:v>5.4655548571836994E-5</c:v>
                </c:pt>
                <c:pt idx="303">
                  <c:v>5.520067716840364E-5</c:v>
                </c:pt>
                <c:pt idx="304">
                  <c:v>5.5786592240353083E-5</c:v>
                </c:pt>
                <c:pt idx="305">
                  <c:v>5.6413190297436029E-5</c:v>
                </c:pt>
                <c:pt idx="306">
                  <c:v>5.7082640100696114E-5</c:v>
                </c:pt>
                <c:pt idx="307">
                  <c:v>5.7806171270998633E-5</c:v>
                </c:pt>
                <c:pt idx="308">
                  <c:v>5.857921848420351E-5</c:v>
                </c:pt>
                <c:pt idx="309">
                  <c:v>5.941599773626365E-5</c:v>
                </c:pt>
                <c:pt idx="310">
                  <c:v>6.031511198840601E-5</c:v>
                </c:pt>
                <c:pt idx="311">
                  <c:v>6.1346845665821866E-5</c:v>
                </c:pt>
                <c:pt idx="312">
                  <c:v>6.2400069528517206E-5</c:v>
                </c:pt>
                <c:pt idx="313">
                  <c:v>6.3542007504664E-5</c:v>
                </c:pt>
                <c:pt idx="314">
                  <c:v>6.4780059863209916E-5</c:v>
                </c:pt>
                <c:pt idx="315">
                  <c:v>6.6134170714411561E-5</c:v>
                </c:pt>
                <c:pt idx="316">
                  <c:v>6.7612832552080813E-5</c:v>
                </c:pt>
                <c:pt idx="317">
                  <c:v>6.9231757400796623E-5</c:v>
                </c:pt>
                <c:pt idx="318">
                  <c:v>7.1012021769923257E-5</c:v>
                </c:pt>
                <c:pt idx="319">
                  <c:v>7.2975683666102637E-5</c:v>
                </c:pt>
                <c:pt idx="320">
                  <c:v>7.5150594992520826E-5</c:v>
                </c:pt>
                <c:pt idx="321">
                  <c:v>7.7571145133724896E-5</c:v>
                </c:pt>
                <c:pt idx="322">
                  <c:v>8.0275505947024375E-5</c:v>
                </c:pt>
                <c:pt idx="323">
                  <c:v>8.3316989074294227E-5</c:v>
                </c:pt>
                <c:pt idx="324">
                  <c:v>8.6756548780845318E-5</c:v>
                </c:pt>
                <c:pt idx="325">
                  <c:v>9.0672754545339813E-5</c:v>
                </c:pt>
                <c:pt idx="326">
                  <c:v>9.5166695202194751E-5</c:v>
                </c:pt>
                <c:pt idx="327">
                  <c:v>1.0037409226267638E-4</c:v>
                </c:pt>
                <c:pt idx="328">
                  <c:v>1.0646113859147865E-4</c:v>
                </c:pt>
                <c:pt idx="329">
                  <c:v>1.136841614757154E-4</c:v>
                </c:pt>
                <c:pt idx="330">
                  <c:v>1.2236366496883979E-4</c:v>
                </c:pt>
                <c:pt idx="331">
                  <c:v>1.3297928508943657E-4</c:v>
                </c:pt>
                <c:pt idx="332">
                  <c:v>1.4624097106759386E-4</c:v>
                </c:pt>
                <c:pt idx="333">
                  <c:v>1.6325398735935549E-4</c:v>
                </c:pt>
                <c:pt idx="334">
                  <c:v>1.8582828977492153E-4</c:v>
                </c:pt>
                <c:pt idx="335">
                  <c:v>2.171009100370394E-4</c:v>
                </c:pt>
                <c:pt idx="336">
                  <c:v>2.6298456607777744E-4</c:v>
                </c:pt>
                <c:pt idx="337">
                  <c:v>3.3592170134538475E-4</c:v>
                </c:pt>
                <c:pt idx="338">
                  <c:v>4.6417700084979308E-4</c:v>
                </c:pt>
                <c:pt idx="339">
                  <c:v>6.7862943472625959E-4</c:v>
                </c:pt>
                <c:pt idx="340">
                  <c:v>-7.2700484832621823E-5</c:v>
                </c:pt>
                <c:pt idx="341">
                  <c:v>-6.1609473725400001E-4</c:v>
                </c:pt>
                <c:pt idx="342">
                  <c:v>-4.0347413350536526E-4</c:v>
                </c:pt>
                <c:pt idx="343">
                  <c:v>-2.8174607571517782E-4</c:v>
                </c:pt>
                <c:pt idx="344">
                  <c:v>-2.119622511029115E-4</c:v>
                </c:pt>
                <c:pt idx="345">
                  <c:v>-1.6776577772646388E-4</c:v>
                </c:pt>
                <c:pt idx="346">
                  <c:v>-1.3745276926222419E-4</c:v>
                </c:pt>
                <c:pt idx="347">
                  <c:v>-1.15485124425102E-4</c:v>
                </c:pt>
                <c:pt idx="348">
                  <c:v>-9.8865510394986295E-5</c:v>
                </c:pt>
                <c:pt idx="349">
                  <c:v>-8.5882881410870453E-5</c:v>
                </c:pt>
                <c:pt idx="350">
                  <c:v>-7.5475134586457896E-5</c:v>
                </c:pt>
                <c:pt idx="351">
                  <c:v>-6.6953910391542095E-5</c:v>
                </c:pt>
                <c:pt idx="352">
                  <c:v>-5.9860614784843598E-5</c:v>
                </c:pt>
                <c:pt idx="353">
                  <c:v>-5.386896369571798E-5</c:v>
                </c:pt>
                <c:pt idx="354">
                  <c:v>-4.8748617831230276E-5</c:v>
                </c:pt>
                <c:pt idx="355">
                  <c:v>-4.4324022984136307E-5</c:v>
                </c:pt>
                <c:pt idx="356">
                  <c:v>-4.0467908510499569E-5</c:v>
                </c:pt>
                <c:pt idx="357">
                  <c:v>-3.7081735003762517E-5</c:v>
                </c:pt>
                <c:pt idx="358">
                  <c:v>-3.4086259617202267E-5</c:v>
                </c:pt>
                <c:pt idx="359">
                  <c:v>-3.142135827541635E-5</c:v>
                </c:pt>
                <c:pt idx="360">
                  <c:v>-2.9036813152812809E-5</c:v>
                </c:pt>
                <c:pt idx="361">
                  <c:v>-2.6892907749725854E-5</c:v>
                </c:pt>
                <c:pt idx="362">
                  <c:v>-2.495688401392362E-5</c:v>
                </c:pt>
                <c:pt idx="363">
                  <c:v>-2.3202243687157532E-5</c:v>
                </c:pt>
                <c:pt idx="364">
                  <c:v>-2.1605932792898137E-5</c:v>
                </c:pt>
                <c:pt idx="365">
                  <c:v>-2.0148884071987703E-5</c:v>
                </c:pt>
                <c:pt idx="366">
                  <c:v>-1.8815127861558715E-5</c:v>
                </c:pt>
                <c:pt idx="367">
                  <c:v>-1.7590623223202333E-5</c:v>
                </c:pt>
                <c:pt idx="368">
                  <c:v>-1.6463934846176082E-5</c:v>
                </c:pt>
                <c:pt idx="369">
                  <c:v>-1.5424751195111228E-5</c:v>
                </c:pt>
                <c:pt idx="370">
                  <c:v>-1.446407346866901E-5</c:v>
                </c:pt>
                <c:pt idx="371">
                  <c:v>-1.3574701842319753E-5</c:v>
                </c:pt>
                <c:pt idx="372">
                  <c:v>-1.2749206261393574E-5</c:v>
                </c:pt>
                <c:pt idx="373">
                  <c:v>-1.1981932283217257E-5</c:v>
                </c:pt>
                <c:pt idx="374">
                  <c:v>-1.1267600119798882E-5</c:v>
                </c:pt>
                <c:pt idx="375">
                  <c:v>-1.0601814065420489E-5</c:v>
                </c:pt>
                <c:pt idx="376">
                  <c:v>-9.9774897795802956E-6</c:v>
                </c:pt>
                <c:pt idx="377">
                  <c:v>-9.3968595285876794E-6</c:v>
                </c:pt>
                <c:pt idx="378">
                  <c:v>-8.8531126516825665E-6</c:v>
                </c:pt>
                <c:pt idx="379">
                  <c:v>-8.3447781163101461E-6</c:v>
                </c:pt>
                <c:pt idx="380">
                  <c:v>-7.8677993025769062E-6</c:v>
                </c:pt>
                <c:pt idx="381">
                  <c:v>-7.4200462326625459E-6</c:v>
                </c:pt>
                <c:pt idx="382">
                  <c:v>-6.9993380303442826E-6</c:v>
                </c:pt>
                <c:pt idx="383">
                  <c:v>-6.6039301681942329E-6</c:v>
                </c:pt>
                <c:pt idx="384">
                  <c:v>-6.2314888862792499E-6</c:v>
                </c:pt>
                <c:pt idx="385">
                  <c:v>-5.8809931006205898E-6</c:v>
                </c:pt>
                <c:pt idx="386">
                  <c:v>-5.5505851129083107E-6</c:v>
                </c:pt>
                <c:pt idx="387">
                  <c:v>-5.2393041891333516E-6</c:v>
                </c:pt>
                <c:pt idx="388">
                  <c:v>-4.9452513274350955E-6</c:v>
                </c:pt>
                <c:pt idx="389">
                  <c:v>-4.6676925454447149E-6</c:v>
                </c:pt>
                <c:pt idx="390">
                  <c:v>-4.4055790244261405E-6</c:v>
                </c:pt>
                <c:pt idx="391">
                  <c:v>-4.157450521923487E-6</c:v>
                </c:pt>
                <c:pt idx="392">
                  <c:v>-3.9229003226229125E-6</c:v>
                </c:pt>
                <c:pt idx="393">
                  <c:v>-3.7009660640894686E-6</c:v>
                </c:pt>
                <c:pt idx="394">
                  <c:v>-3.4906927849795563E-6</c:v>
                </c:pt>
                <c:pt idx="395">
                  <c:v>-3.291582043811697E-6</c:v>
                </c:pt>
                <c:pt idx="396">
                  <c:v>-3.1030310649600994E-6</c:v>
                </c:pt>
                <c:pt idx="397">
                  <c:v>-2.9242467652872175E-6</c:v>
                </c:pt>
                <c:pt idx="398">
                  <c:v>-2.7546564805861974E-6</c:v>
                </c:pt>
                <c:pt idx="399">
                  <c:v>-2.5937971230437788E-6</c:v>
                </c:pt>
                <c:pt idx="400">
                  <c:v>-2.4412425882233651E-6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D-4329-BC2E-1F2BFC96CF13}"/>
            </c:ext>
          </c:extLst>
        </c:ser>
        <c:ser>
          <c:idx val="1"/>
          <c:order val="1"/>
          <c:tx>
            <c:v>Lsc, H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Data'!$N$20:$N$420</c:f>
              <c:numCache>
                <c:formatCode>0.00000E+00</c:formatCode>
                <c:ptCount val="401"/>
                <c:pt idx="0">
                  <c:v>4.5488167853846777E-5</c:v>
                </c:pt>
                <c:pt idx="1">
                  <c:v>4.5501512373260942E-5</c:v>
                </c:pt>
                <c:pt idx="2">
                  <c:v>4.5518191466549782E-5</c:v>
                </c:pt>
                <c:pt idx="3">
                  <c:v>4.5522957572866184E-5</c:v>
                </c:pt>
                <c:pt idx="4">
                  <c:v>4.5513559483251743E-5</c:v>
                </c:pt>
                <c:pt idx="5">
                  <c:v>4.5506660463976249E-5</c:v>
                </c:pt>
                <c:pt idx="6">
                  <c:v>4.5506634619594865E-5</c:v>
                </c:pt>
                <c:pt idx="7">
                  <c:v>4.5511816651507295E-5</c:v>
                </c:pt>
                <c:pt idx="8">
                  <c:v>4.5503097485280747E-5</c:v>
                </c:pt>
                <c:pt idx="9">
                  <c:v>4.5510901191112548E-5</c:v>
                </c:pt>
                <c:pt idx="10">
                  <c:v>4.5524036205505905E-5</c:v>
                </c:pt>
                <c:pt idx="11">
                  <c:v>4.5518730912307804E-5</c:v>
                </c:pt>
                <c:pt idx="12">
                  <c:v>4.5513989257293049E-5</c:v>
                </c:pt>
                <c:pt idx="13">
                  <c:v>4.5522809187584657E-5</c:v>
                </c:pt>
                <c:pt idx="14">
                  <c:v>4.5515285836473414E-5</c:v>
                </c:pt>
                <c:pt idx="15">
                  <c:v>4.5527111690474184E-5</c:v>
                </c:pt>
                <c:pt idx="16">
                  <c:v>4.5522173722174038E-5</c:v>
                </c:pt>
                <c:pt idx="17">
                  <c:v>4.5510447053097269E-5</c:v>
                </c:pt>
                <c:pt idx="18">
                  <c:v>4.5504732291436592E-5</c:v>
                </c:pt>
                <c:pt idx="19">
                  <c:v>4.5514436562963695E-5</c:v>
                </c:pt>
                <c:pt idx="20">
                  <c:v>4.5524302377072728E-5</c:v>
                </c:pt>
                <c:pt idx="21">
                  <c:v>4.5522010709793521E-5</c:v>
                </c:pt>
                <c:pt idx="22">
                  <c:v>4.5512208075784061E-5</c:v>
                </c:pt>
                <c:pt idx="23">
                  <c:v>4.5523335927639958E-5</c:v>
                </c:pt>
                <c:pt idx="24">
                  <c:v>4.5523593302256951E-5</c:v>
                </c:pt>
                <c:pt idx="25">
                  <c:v>4.5524653895606891E-5</c:v>
                </c:pt>
                <c:pt idx="26">
                  <c:v>4.5520957955090393E-5</c:v>
                </c:pt>
                <c:pt idx="27">
                  <c:v>4.5522048832859179E-5</c:v>
                </c:pt>
                <c:pt idx="28">
                  <c:v>4.5522478719456697E-5</c:v>
                </c:pt>
                <c:pt idx="29">
                  <c:v>4.552543076451833E-5</c:v>
                </c:pt>
                <c:pt idx="30">
                  <c:v>4.5522252704047929E-5</c:v>
                </c:pt>
                <c:pt idx="31">
                  <c:v>4.5530033510518043E-5</c:v>
                </c:pt>
                <c:pt idx="32">
                  <c:v>4.5525903271443714E-5</c:v>
                </c:pt>
                <c:pt idx="33">
                  <c:v>4.5533505790946919E-5</c:v>
                </c:pt>
                <c:pt idx="34">
                  <c:v>4.5529874998046136E-5</c:v>
                </c:pt>
                <c:pt idx="35">
                  <c:v>4.5539920789885642E-5</c:v>
                </c:pt>
                <c:pt idx="36">
                  <c:v>4.5536252820762283E-5</c:v>
                </c:pt>
                <c:pt idx="37">
                  <c:v>4.5540326404228462E-5</c:v>
                </c:pt>
                <c:pt idx="38">
                  <c:v>4.5535571193356811E-5</c:v>
                </c:pt>
                <c:pt idx="39">
                  <c:v>4.5535843782957944E-5</c:v>
                </c:pt>
                <c:pt idx="40">
                  <c:v>4.5549742381329202E-5</c:v>
                </c:pt>
                <c:pt idx="41">
                  <c:v>4.5532738161301022E-5</c:v>
                </c:pt>
                <c:pt idx="42">
                  <c:v>4.5533490055044673E-5</c:v>
                </c:pt>
                <c:pt idx="43">
                  <c:v>4.5539856215440832E-5</c:v>
                </c:pt>
                <c:pt idx="44">
                  <c:v>4.5536008853655696E-5</c:v>
                </c:pt>
                <c:pt idx="45">
                  <c:v>4.5540713865814139E-5</c:v>
                </c:pt>
                <c:pt idx="46">
                  <c:v>4.5543953208434718E-5</c:v>
                </c:pt>
                <c:pt idx="47">
                  <c:v>4.5542894795295142E-5</c:v>
                </c:pt>
                <c:pt idx="48">
                  <c:v>4.5539463464381943E-5</c:v>
                </c:pt>
                <c:pt idx="49">
                  <c:v>4.5537746122796056E-5</c:v>
                </c:pt>
                <c:pt idx="50">
                  <c:v>4.5537978968425992E-5</c:v>
                </c:pt>
                <c:pt idx="51">
                  <c:v>4.5538378375758307E-5</c:v>
                </c:pt>
                <c:pt idx="52">
                  <c:v>4.5538404067003371E-5</c:v>
                </c:pt>
                <c:pt idx="53">
                  <c:v>4.554405437204608E-5</c:v>
                </c:pt>
                <c:pt idx="54">
                  <c:v>4.5551169654123071E-5</c:v>
                </c:pt>
                <c:pt idx="55">
                  <c:v>4.5548117989005452E-5</c:v>
                </c:pt>
                <c:pt idx="56">
                  <c:v>4.5549968863164712E-5</c:v>
                </c:pt>
                <c:pt idx="57">
                  <c:v>4.5554706029002133E-5</c:v>
                </c:pt>
                <c:pt idx="58">
                  <c:v>4.5556323154548892E-5</c:v>
                </c:pt>
                <c:pt idx="59">
                  <c:v>4.5562186615037281E-5</c:v>
                </c:pt>
                <c:pt idx="60">
                  <c:v>4.5558583177950226E-5</c:v>
                </c:pt>
                <c:pt idx="61">
                  <c:v>4.5563656806508138E-5</c:v>
                </c:pt>
                <c:pt idx="62">
                  <c:v>4.5569349310890492E-5</c:v>
                </c:pt>
                <c:pt idx="63">
                  <c:v>4.5578257299894081E-5</c:v>
                </c:pt>
                <c:pt idx="64">
                  <c:v>4.5572938067682258E-5</c:v>
                </c:pt>
                <c:pt idx="65">
                  <c:v>4.557560156892498E-5</c:v>
                </c:pt>
                <c:pt idx="66">
                  <c:v>4.5578483331098529E-5</c:v>
                </c:pt>
                <c:pt idx="67">
                  <c:v>4.5582198040090713E-5</c:v>
                </c:pt>
                <c:pt idx="68">
                  <c:v>4.5585912929738179E-5</c:v>
                </c:pt>
                <c:pt idx="69">
                  <c:v>4.5573537191074662E-5</c:v>
                </c:pt>
                <c:pt idx="70">
                  <c:v>4.5588874467875564E-5</c:v>
                </c:pt>
                <c:pt idx="71">
                  <c:v>4.5590118639544676E-5</c:v>
                </c:pt>
                <c:pt idx="72">
                  <c:v>4.5592938291975339E-5</c:v>
                </c:pt>
                <c:pt idx="73">
                  <c:v>4.5565794260223477E-5</c:v>
                </c:pt>
                <c:pt idx="74">
                  <c:v>4.5594279844149743E-5</c:v>
                </c:pt>
                <c:pt idx="75">
                  <c:v>4.5595711533667828E-5</c:v>
                </c:pt>
                <c:pt idx="76">
                  <c:v>4.5603590132460866E-5</c:v>
                </c:pt>
                <c:pt idx="77">
                  <c:v>4.5599736958440516E-5</c:v>
                </c:pt>
                <c:pt idx="78">
                  <c:v>4.5600828031626383E-5</c:v>
                </c:pt>
                <c:pt idx="79">
                  <c:v>4.5594460752753141E-5</c:v>
                </c:pt>
                <c:pt idx="80">
                  <c:v>4.5593125334962924E-5</c:v>
                </c:pt>
                <c:pt idx="81">
                  <c:v>4.5603536446045669E-5</c:v>
                </c:pt>
                <c:pt idx="82">
                  <c:v>4.5600936759525334E-5</c:v>
                </c:pt>
                <c:pt idx="83">
                  <c:v>4.5611352566011929E-5</c:v>
                </c:pt>
                <c:pt idx="84">
                  <c:v>4.5597428313605053E-5</c:v>
                </c:pt>
                <c:pt idx="85">
                  <c:v>4.5594231169534745E-5</c:v>
                </c:pt>
                <c:pt idx="86">
                  <c:v>4.5599218206048792E-5</c:v>
                </c:pt>
                <c:pt idx="87">
                  <c:v>4.5593210713246827E-5</c:v>
                </c:pt>
                <c:pt idx="88">
                  <c:v>4.5590015721100442E-5</c:v>
                </c:pt>
                <c:pt idx="89">
                  <c:v>4.5595048965485637E-5</c:v>
                </c:pt>
                <c:pt idx="90">
                  <c:v>4.5583778854257998E-5</c:v>
                </c:pt>
                <c:pt idx="91">
                  <c:v>4.5585730091591152E-5</c:v>
                </c:pt>
                <c:pt idx="92">
                  <c:v>4.5578665323878601E-5</c:v>
                </c:pt>
                <c:pt idx="93">
                  <c:v>4.557057412379481E-5</c:v>
                </c:pt>
                <c:pt idx="94">
                  <c:v>4.5575299984431843E-5</c:v>
                </c:pt>
                <c:pt idx="95">
                  <c:v>4.5565930187081327E-5</c:v>
                </c:pt>
                <c:pt idx="96">
                  <c:v>4.556382613196527E-5</c:v>
                </c:pt>
                <c:pt idx="97">
                  <c:v>4.5562571536708126E-5</c:v>
                </c:pt>
                <c:pt idx="98">
                  <c:v>4.555554525447025E-5</c:v>
                </c:pt>
                <c:pt idx="99">
                  <c:v>4.5552165624946829E-5</c:v>
                </c:pt>
                <c:pt idx="100">
                  <c:v>4.5537613653986093E-5</c:v>
                </c:pt>
                <c:pt idx="101">
                  <c:v>4.5547740252864733E-5</c:v>
                </c:pt>
                <c:pt idx="102">
                  <c:v>4.5544877490388995E-5</c:v>
                </c:pt>
                <c:pt idx="103">
                  <c:v>4.553802130084154E-5</c:v>
                </c:pt>
                <c:pt idx="104">
                  <c:v>4.5539150051892189E-5</c:v>
                </c:pt>
                <c:pt idx="105">
                  <c:v>4.5536237738123247E-5</c:v>
                </c:pt>
                <c:pt idx="106">
                  <c:v>4.5530986599211947E-5</c:v>
                </c:pt>
                <c:pt idx="107">
                  <c:v>4.5531719091535505E-5</c:v>
                </c:pt>
                <c:pt idx="108">
                  <c:v>4.552389550318209E-5</c:v>
                </c:pt>
                <c:pt idx="109">
                  <c:v>4.5521559342625365E-5</c:v>
                </c:pt>
                <c:pt idx="110">
                  <c:v>4.5514634011044774E-5</c:v>
                </c:pt>
                <c:pt idx="111">
                  <c:v>4.551939491439491E-5</c:v>
                </c:pt>
                <c:pt idx="112">
                  <c:v>4.5515600511937445E-5</c:v>
                </c:pt>
                <c:pt idx="113">
                  <c:v>4.5513764820625468E-5</c:v>
                </c:pt>
                <c:pt idx="114">
                  <c:v>4.55088320530813E-5</c:v>
                </c:pt>
                <c:pt idx="115">
                  <c:v>4.5500280937831424E-5</c:v>
                </c:pt>
                <c:pt idx="116">
                  <c:v>4.5500532496080468E-5</c:v>
                </c:pt>
                <c:pt idx="117">
                  <c:v>4.5494842015515304E-5</c:v>
                </c:pt>
                <c:pt idx="118">
                  <c:v>4.5489343402071086E-5</c:v>
                </c:pt>
                <c:pt idx="119">
                  <c:v>4.5491381969340321E-5</c:v>
                </c:pt>
                <c:pt idx="120">
                  <c:v>4.5484865831790399E-5</c:v>
                </c:pt>
                <c:pt idx="121">
                  <c:v>4.5482579529754517E-5</c:v>
                </c:pt>
                <c:pt idx="122">
                  <c:v>4.5489752124153239E-5</c:v>
                </c:pt>
                <c:pt idx="123">
                  <c:v>4.5478596357965174E-5</c:v>
                </c:pt>
                <c:pt idx="124">
                  <c:v>4.5476853255509131E-5</c:v>
                </c:pt>
                <c:pt idx="125">
                  <c:v>4.5474018484564247E-5</c:v>
                </c:pt>
                <c:pt idx="126">
                  <c:v>4.5469932067236477E-5</c:v>
                </c:pt>
                <c:pt idx="127">
                  <c:v>4.5474763139957652E-5</c:v>
                </c:pt>
                <c:pt idx="128">
                  <c:v>4.5472039359356107E-5</c:v>
                </c:pt>
                <c:pt idx="129">
                  <c:v>4.5471370399846861E-5</c:v>
                </c:pt>
                <c:pt idx="130">
                  <c:v>4.5472880393695976E-5</c:v>
                </c:pt>
                <c:pt idx="131">
                  <c:v>4.5468526277951203E-5</c:v>
                </c:pt>
                <c:pt idx="132">
                  <c:v>4.5466717397172952E-5</c:v>
                </c:pt>
                <c:pt idx="133">
                  <c:v>4.5462772593716067E-5</c:v>
                </c:pt>
                <c:pt idx="134">
                  <c:v>4.5460626953960388E-5</c:v>
                </c:pt>
                <c:pt idx="135">
                  <c:v>4.5464505166204316E-5</c:v>
                </c:pt>
                <c:pt idx="136">
                  <c:v>4.5468246619757838E-5</c:v>
                </c:pt>
                <c:pt idx="137">
                  <c:v>4.5468288378829191E-5</c:v>
                </c:pt>
                <c:pt idx="138">
                  <c:v>4.5469732675304143E-5</c:v>
                </c:pt>
                <c:pt idx="139">
                  <c:v>4.5474284219439174E-5</c:v>
                </c:pt>
                <c:pt idx="140">
                  <c:v>4.5476662948500671E-5</c:v>
                </c:pt>
                <c:pt idx="141">
                  <c:v>4.5475845613462208E-5</c:v>
                </c:pt>
                <c:pt idx="142">
                  <c:v>4.5474173801678573E-5</c:v>
                </c:pt>
                <c:pt idx="143">
                  <c:v>4.5478223716824241E-5</c:v>
                </c:pt>
                <c:pt idx="144">
                  <c:v>4.5483041767501673E-5</c:v>
                </c:pt>
                <c:pt idx="145">
                  <c:v>4.5483664324996331E-5</c:v>
                </c:pt>
                <c:pt idx="146">
                  <c:v>4.5486539171510401E-5</c:v>
                </c:pt>
                <c:pt idx="147">
                  <c:v>4.5492716150260463E-5</c:v>
                </c:pt>
                <c:pt idx="148">
                  <c:v>4.5508258903805315E-5</c:v>
                </c:pt>
                <c:pt idx="149">
                  <c:v>4.5506082749230341E-5</c:v>
                </c:pt>
                <c:pt idx="150">
                  <c:v>4.5504900813847964E-5</c:v>
                </c:pt>
                <c:pt idx="151">
                  <c:v>4.5504051532118379E-5</c:v>
                </c:pt>
                <c:pt idx="152">
                  <c:v>4.5501989624730725E-5</c:v>
                </c:pt>
                <c:pt idx="153">
                  <c:v>4.5497921143137138E-5</c:v>
                </c:pt>
                <c:pt idx="154">
                  <c:v>4.549517115182112E-5</c:v>
                </c:pt>
                <c:pt idx="155">
                  <c:v>4.5490317678928851E-5</c:v>
                </c:pt>
                <c:pt idx="156">
                  <c:v>4.5486713860452539E-5</c:v>
                </c:pt>
                <c:pt idx="157">
                  <c:v>4.548402610060883E-5</c:v>
                </c:pt>
                <c:pt idx="158">
                  <c:v>4.5484646512718165E-5</c:v>
                </c:pt>
                <c:pt idx="159">
                  <c:v>4.5484898622088661E-5</c:v>
                </c:pt>
                <c:pt idx="160">
                  <c:v>4.5484707846551535E-5</c:v>
                </c:pt>
                <c:pt idx="161">
                  <c:v>4.5485888672534041E-5</c:v>
                </c:pt>
                <c:pt idx="162">
                  <c:v>4.5485160694784094E-5</c:v>
                </c:pt>
                <c:pt idx="163">
                  <c:v>4.548579955450453E-5</c:v>
                </c:pt>
                <c:pt idx="164">
                  <c:v>4.5484685801713582E-5</c:v>
                </c:pt>
                <c:pt idx="165">
                  <c:v>4.5484207390342435E-5</c:v>
                </c:pt>
                <c:pt idx="166">
                  <c:v>4.5483448670930973E-5</c:v>
                </c:pt>
                <c:pt idx="167">
                  <c:v>4.5484261681514877E-5</c:v>
                </c:pt>
                <c:pt idx="168">
                  <c:v>4.5481984657506295E-5</c:v>
                </c:pt>
                <c:pt idx="169">
                  <c:v>4.5481517584077371E-5</c:v>
                </c:pt>
                <c:pt idx="170">
                  <c:v>4.551091988743792E-5</c:v>
                </c:pt>
                <c:pt idx="171">
                  <c:v>4.5509603141998586E-5</c:v>
                </c:pt>
                <c:pt idx="172">
                  <c:v>4.5509543340956253E-5</c:v>
                </c:pt>
                <c:pt idx="173">
                  <c:v>4.5509247354477708E-5</c:v>
                </c:pt>
                <c:pt idx="174">
                  <c:v>4.5479917100836993E-5</c:v>
                </c:pt>
                <c:pt idx="175">
                  <c:v>4.5478471379626292E-5</c:v>
                </c:pt>
                <c:pt idx="176">
                  <c:v>4.5478296921202225E-5</c:v>
                </c:pt>
                <c:pt idx="177">
                  <c:v>4.5477980100859207E-5</c:v>
                </c:pt>
                <c:pt idx="178">
                  <c:v>4.5508518681094127E-5</c:v>
                </c:pt>
                <c:pt idx="179">
                  <c:v>4.5507910937222914E-5</c:v>
                </c:pt>
                <c:pt idx="180">
                  <c:v>4.5507350725857329E-5</c:v>
                </c:pt>
                <c:pt idx="181">
                  <c:v>4.550772753426395E-5</c:v>
                </c:pt>
                <c:pt idx="182">
                  <c:v>4.5475089356371573E-5</c:v>
                </c:pt>
                <c:pt idx="183">
                  <c:v>4.5474488928031672E-5</c:v>
                </c:pt>
                <c:pt idx="184">
                  <c:v>4.5474100093191546E-5</c:v>
                </c:pt>
                <c:pt idx="185">
                  <c:v>4.5474287734387551E-5</c:v>
                </c:pt>
                <c:pt idx="186">
                  <c:v>4.5472925153021264E-5</c:v>
                </c:pt>
                <c:pt idx="187">
                  <c:v>4.5472995940269438E-5</c:v>
                </c:pt>
                <c:pt idx="188">
                  <c:v>4.5503167180391351E-5</c:v>
                </c:pt>
                <c:pt idx="189">
                  <c:v>4.5501714891931335E-5</c:v>
                </c:pt>
                <c:pt idx="190">
                  <c:v>4.550117946284935E-5</c:v>
                </c:pt>
                <c:pt idx="191">
                  <c:v>4.5500591510929465E-5</c:v>
                </c:pt>
                <c:pt idx="192">
                  <c:v>4.5499167282316342E-5</c:v>
                </c:pt>
                <c:pt idx="193">
                  <c:v>4.5465851313527721E-5</c:v>
                </c:pt>
                <c:pt idx="194">
                  <c:v>4.5464971569185757E-5</c:v>
                </c:pt>
                <c:pt idx="195">
                  <c:v>4.546336277147308E-5</c:v>
                </c:pt>
                <c:pt idx="196">
                  <c:v>4.5462955727050038E-5</c:v>
                </c:pt>
                <c:pt idx="197">
                  <c:v>4.546155555489792E-5</c:v>
                </c:pt>
                <c:pt idx="198">
                  <c:v>4.5459888645862116E-5</c:v>
                </c:pt>
                <c:pt idx="199">
                  <c:v>4.5459497633816979E-5</c:v>
                </c:pt>
                <c:pt idx="200">
                  <c:v>4.5490427555065347E-5</c:v>
                </c:pt>
                <c:pt idx="201">
                  <c:v>4.5488916090322716E-5</c:v>
                </c:pt>
                <c:pt idx="202">
                  <c:v>4.5488035486999456E-5</c:v>
                </c:pt>
                <c:pt idx="203">
                  <c:v>4.5486865234974757E-5</c:v>
                </c:pt>
                <c:pt idx="204">
                  <c:v>4.5485733536906105E-5</c:v>
                </c:pt>
                <c:pt idx="205">
                  <c:v>4.545307565051704E-5</c:v>
                </c:pt>
                <c:pt idx="206">
                  <c:v>4.545150343688066E-5</c:v>
                </c:pt>
                <c:pt idx="207">
                  <c:v>4.5450507111863908E-5</c:v>
                </c:pt>
                <c:pt idx="208">
                  <c:v>4.5449892323205938E-5</c:v>
                </c:pt>
                <c:pt idx="209">
                  <c:v>4.54485421833535E-5</c:v>
                </c:pt>
                <c:pt idx="210">
                  <c:v>4.5447711519596117E-5</c:v>
                </c:pt>
                <c:pt idx="211">
                  <c:v>4.5446182755280627E-5</c:v>
                </c:pt>
                <c:pt idx="212">
                  <c:v>4.5444755697430719E-5</c:v>
                </c:pt>
                <c:pt idx="213">
                  <c:v>4.5442963278951562E-5</c:v>
                </c:pt>
                <c:pt idx="214">
                  <c:v>4.5442444216820279E-5</c:v>
                </c:pt>
                <c:pt idx="215">
                  <c:v>4.5440402246079665E-5</c:v>
                </c:pt>
                <c:pt idx="216">
                  <c:v>4.5438874927467554E-5</c:v>
                </c:pt>
                <c:pt idx="217">
                  <c:v>4.5437589770337675E-5</c:v>
                </c:pt>
                <c:pt idx="218">
                  <c:v>4.5462369087712602E-5</c:v>
                </c:pt>
                <c:pt idx="219">
                  <c:v>4.5460520588048305E-5</c:v>
                </c:pt>
                <c:pt idx="220">
                  <c:v>4.5458270044268594E-5</c:v>
                </c:pt>
                <c:pt idx="221">
                  <c:v>4.54560474184076E-5</c:v>
                </c:pt>
                <c:pt idx="222">
                  <c:v>4.5429560566373995E-5</c:v>
                </c:pt>
                <c:pt idx="223">
                  <c:v>4.5427772878822686E-5</c:v>
                </c:pt>
                <c:pt idx="224">
                  <c:v>4.5425631162257021E-5</c:v>
                </c:pt>
                <c:pt idx="225">
                  <c:v>4.542378746371054E-5</c:v>
                </c:pt>
                <c:pt idx="226">
                  <c:v>4.5421729299890116E-5</c:v>
                </c:pt>
                <c:pt idx="227">
                  <c:v>4.5419533938255717E-5</c:v>
                </c:pt>
                <c:pt idx="228">
                  <c:v>4.5416931500077248E-5</c:v>
                </c:pt>
                <c:pt idx="229">
                  <c:v>4.5415456328163588E-5</c:v>
                </c:pt>
                <c:pt idx="230">
                  <c:v>4.541281687126636E-5</c:v>
                </c:pt>
                <c:pt idx="231">
                  <c:v>4.5430039171830944E-5</c:v>
                </c:pt>
                <c:pt idx="232">
                  <c:v>4.5427230155004983E-5</c:v>
                </c:pt>
                <c:pt idx="233">
                  <c:v>4.5424298008467794E-5</c:v>
                </c:pt>
                <c:pt idx="234">
                  <c:v>4.5420972960857222E-5</c:v>
                </c:pt>
                <c:pt idx="235">
                  <c:v>4.5400111285179028E-5</c:v>
                </c:pt>
                <c:pt idx="236">
                  <c:v>4.5396875670228417E-5</c:v>
                </c:pt>
                <c:pt idx="237">
                  <c:v>4.5394434777289799E-5</c:v>
                </c:pt>
                <c:pt idx="238">
                  <c:v>4.5391758399471363E-5</c:v>
                </c:pt>
                <c:pt idx="239">
                  <c:v>4.5389098888218362E-5</c:v>
                </c:pt>
                <c:pt idx="240">
                  <c:v>4.5386171995090542E-5</c:v>
                </c:pt>
                <c:pt idx="241">
                  <c:v>4.5382809142619349E-5</c:v>
                </c:pt>
                <c:pt idx="242">
                  <c:v>4.5380400529843595E-5</c:v>
                </c:pt>
                <c:pt idx="243">
                  <c:v>4.5377421287283287E-5</c:v>
                </c:pt>
                <c:pt idx="244">
                  <c:v>4.5374091775177122E-5</c:v>
                </c:pt>
                <c:pt idx="245">
                  <c:v>4.5371498718729349E-5</c:v>
                </c:pt>
                <c:pt idx="246">
                  <c:v>4.5368680164477647E-5</c:v>
                </c:pt>
                <c:pt idx="247">
                  <c:v>4.5376092333108987E-5</c:v>
                </c:pt>
                <c:pt idx="248">
                  <c:v>4.5371973189743645E-5</c:v>
                </c:pt>
                <c:pt idx="249">
                  <c:v>4.5369019262501213E-5</c:v>
                </c:pt>
                <c:pt idx="250">
                  <c:v>4.5364472992514528E-5</c:v>
                </c:pt>
                <c:pt idx="251">
                  <c:v>4.5360495671556025E-5</c:v>
                </c:pt>
                <c:pt idx="252">
                  <c:v>4.5349000690379417E-5</c:v>
                </c:pt>
                <c:pt idx="253">
                  <c:v>4.5345349456612783E-5</c:v>
                </c:pt>
                <c:pt idx="254">
                  <c:v>4.534191857509906E-5</c:v>
                </c:pt>
                <c:pt idx="255">
                  <c:v>4.5338238819828373E-5</c:v>
                </c:pt>
                <c:pt idx="256">
                  <c:v>4.5333944110254637E-5</c:v>
                </c:pt>
                <c:pt idx="257">
                  <c:v>4.5330319795674955E-5</c:v>
                </c:pt>
                <c:pt idx="258">
                  <c:v>4.532647518186628E-5</c:v>
                </c:pt>
                <c:pt idx="259">
                  <c:v>4.5321980802740682E-5</c:v>
                </c:pt>
                <c:pt idx="260">
                  <c:v>4.5317912430613202E-5</c:v>
                </c:pt>
                <c:pt idx="261">
                  <c:v>4.5314470295891152E-5</c:v>
                </c:pt>
                <c:pt idx="262">
                  <c:v>4.5310001384351833E-5</c:v>
                </c:pt>
                <c:pt idx="263">
                  <c:v>4.530541150363866E-5</c:v>
                </c:pt>
                <c:pt idx="264">
                  <c:v>4.53001254740267E-5</c:v>
                </c:pt>
                <c:pt idx="265">
                  <c:v>4.5296814315246908E-5</c:v>
                </c:pt>
                <c:pt idx="266">
                  <c:v>4.5291954598135535E-5</c:v>
                </c:pt>
                <c:pt idx="267">
                  <c:v>4.5287104263429239E-5</c:v>
                </c:pt>
                <c:pt idx="268">
                  <c:v>4.5282165662588449E-5</c:v>
                </c:pt>
                <c:pt idx="269">
                  <c:v>4.5276086019769397E-5</c:v>
                </c:pt>
                <c:pt idx="270">
                  <c:v>4.5272660149159556E-5</c:v>
                </c:pt>
                <c:pt idx="271">
                  <c:v>4.5266424650229758E-5</c:v>
                </c:pt>
                <c:pt idx="272">
                  <c:v>4.5262355556880035E-5</c:v>
                </c:pt>
                <c:pt idx="273">
                  <c:v>4.5256703462556769E-5</c:v>
                </c:pt>
                <c:pt idx="274">
                  <c:v>4.5251030920538249E-5</c:v>
                </c:pt>
                <c:pt idx="275">
                  <c:v>4.5245878455796154E-5</c:v>
                </c:pt>
                <c:pt idx="276">
                  <c:v>4.52391872558938E-5</c:v>
                </c:pt>
                <c:pt idx="277">
                  <c:v>4.5234855012242465E-5</c:v>
                </c:pt>
                <c:pt idx="278">
                  <c:v>4.5223802925283658E-5</c:v>
                </c:pt>
                <c:pt idx="279">
                  <c:v>4.5218685193982559E-5</c:v>
                </c:pt>
                <c:pt idx="280">
                  <c:v>4.5212243577569071E-5</c:v>
                </c:pt>
                <c:pt idx="281">
                  <c:v>4.520544266755534E-5</c:v>
                </c:pt>
                <c:pt idx="282">
                  <c:v>4.5206594935305461E-5</c:v>
                </c:pt>
                <c:pt idx="283">
                  <c:v>4.5200015428429958E-5</c:v>
                </c:pt>
                <c:pt idx="284">
                  <c:v>4.5195494414406148E-5</c:v>
                </c:pt>
                <c:pt idx="285">
                  <c:v>4.5190940779138409E-5</c:v>
                </c:pt>
                <c:pt idx="286">
                  <c:v>4.5184946215829966E-5</c:v>
                </c:pt>
                <c:pt idx="287">
                  <c:v>4.5179838751567653E-5</c:v>
                </c:pt>
                <c:pt idx="288">
                  <c:v>4.5172578308282217E-5</c:v>
                </c:pt>
                <c:pt idx="289">
                  <c:v>4.5167510326809697E-5</c:v>
                </c:pt>
                <c:pt idx="290">
                  <c:v>4.5162790721045572E-5</c:v>
                </c:pt>
                <c:pt idx="291">
                  <c:v>4.5158034008085604E-5</c:v>
                </c:pt>
                <c:pt idx="292">
                  <c:v>4.5152441078036709E-5</c:v>
                </c:pt>
                <c:pt idx="293">
                  <c:v>4.5146833023841419E-5</c:v>
                </c:pt>
                <c:pt idx="294">
                  <c:v>4.5142562135105333E-5</c:v>
                </c:pt>
                <c:pt idx="295">
                  <c:v>4.514037415372034E-5</c:v>
                </c:pt>
                <c:pt idx="296">
                  <c:v>4.5124190056557735E-5</c:v>
                </c:pt>
                <c:pt idx="297">
                  <c:v>4.5120526923912863E-5</c:v>
                </c:pt>
                <c:pt idx="298">
                  <c:v>4.5115698029796512E-5</c:v>
                </c:pt>
                <c:pt idx="299">
                  <c:v>4.5111567617606166E-5</c:v>
                </c:pt>
                <c:pt idx="300">
                  <c:v>4.5120337319240365E-5</c:v>
                </c:pt>
                <c:pt idx="301">
                  <c:v>4.5116809564689028E-5</c:v>
                </c:pt>
                <c:pt idx="302">
                  <c:v>4.5114205189614217E-5</c:v>
                </c:pt>
                <c:pt idx="303">
                  <c:v>4.5110813094499248E-5</c:v>
                </c:pt>
                <c:pt idx="304">
                  <c:v>4.5109424205686858E-5</c:v>
                </c:pt>
                <c:pt idx="305">
                  <c:v>4.5107721168270135E-5</c:v>
                </c:pt>
                <c:pt idx="306">
                  <c:v>4.5104738290332902E-5</c:v>
                </c:pt>
                <c:pt idx="307">
                  <c:v>4.5104827752253148E-5</c:v>
                </c:pt>
                <c:pt idx="308">
                  <c:v>4.5102268637465506E-5</c:v>
                </c:pt>
                <c:pt idx="309">
                  <c:v>4.5102387736629333E-5</c:v>
                </c:pt>
                <c:pt idx="310">
                  <c:v>4.5100778600315567E-5</c:v>
                </c:pt>
                <c:pt idx="311">
                  <c:v>4.5131891718020305E-5</c:v>
                </c:pt>
                <c:pt idx="312">
                  <c:v>4.5130245560004673E-5</c:v>
                </c:pt>
                <c:pt idx="313">
                  <c:v>4.5128346501688174E-5</c:v>
                </c:pt>
                <c:pt idx="314">
                  <c:v>4.5124765138652676E-5</c:v>
                </c:pt>
                <c:pt idx="315">
                  <c:v>4.5123326093589043E-5</c:v>
                </c:pt>
                <c:pt idx="316">
                  <c:v>4.5121303427324842E-5</c:v>
                </c:pt>
                <c:pt idx="317">
                  <c:v>4.5118396732492829E-5</c:v>
                </c:pt>
                <c:pt idx="318">
                  <c:v>4.5115354632573284E-5</c:v>
                </c:pt>
                <c:pt idx="319">
                  <c:v>4.511173394887258E-5</c:v>
                </c:pt>
                <c:pt idx="320">
                  <c:v>4.5107640279888991E-5</c:v>
                </c:pt>
                <c:pt idx="321">
                  <c:v>4.5103386397254855E-5</c:v>
                </c:pt>
                <c:pt idx="322">
                  <c:v>4.5098064775484693E-5</c:v>
                </c:pt>
                <c:pt idx="323">
                  <c:v>4.5092663789736029E-5</c:v>
                </c:pt>
                <c:pt idx="324">
                  <c:v>4.5086628343611017E-5</c:v>
                </c:pt>
                <c:pt idx="325">
                  <c:v>4.5079697418542127E-5</c:v>
                </c:pt>
                <c:pt idx="326">
                  <c:v>4.5071846094423733E-5</c:v>
                </c:pt>
                <c:pt idx="327">
                  <c:v>4.5063784166445006E-5</c:v>
                </c:pt>
                <c:pt idx="328">
                  <c:v>4.5053545473370327E-5</c:v>
                </c:pt>
                <c:pt idx="329">
                  <c:v>4.5044313335132205E-5</c:v>
                </c:pt>
                <c:pt idx="330">
                  <c:v>4.5033903819998994E-5</c:v>
                </c:pt>
                <c:pt idx="331">
                  <c:v>4.5022798078772532E-5</c:v>
                </c:pt>
                <c:pt idx="332">
                  <c:v>4.5010972781672297E-5</c:v>
                </c:pt>
                <c:pt idx="333">
                  <c:v>4.4999283925717573E-5</c:v>
                </c:pt>
                <c:pt idx="334">
                  <c:v>4.4988096811706421E-5</c:v>
                </c:pt>
                <c:pt idx="335">
                  <c:v>4.4977246126458827E-5</c:v>
                </c:pt>
                <c:pt idx="336">
                  <c:v>4.4965996126753905E-5</c:v>
                </c:pt>
                <c:pt idx="337">
                  <c:v>4.4955949685882749E-5</c:v>
                </c:pt>
                <c:pt idx="338">
                  <c:v>4.4947280462954939E-5</c:v>
                </c:pt>
                <c:pt idx="339">
                  <c:v>4.4939922793044287E-5</c:v>
                </c:pt>
                <c:pt idx="340">
                  <c:v>4.4935160092874432E-5</c:v>
                </c:pt>
                <c:pt idx="341">
                  <c:v>4.4931742564595608E-5</c:v>
                </c:pt>
                <c:pt idx="342">
                  <c:v>4.4930484483998145E-5</c:v>
                </c:pt>
                <c:pt idx="343">
                  <c:v>4.4931814353376827E-5</c:v>
                </c:pt>
                <c:pt idx="344">
                  <c:v>4.4936265217785096E-5</c:v>
                </c:pt>
                <c:pt idx="345">
                  <c:v>4.4939790873963457E-5</c:v>
                </c:pt>
                <c:pt idx="346">
                  <c:v>4.4951437165972649E-5</c:v>
                </c:pt>
                <c:pt idx="347">
                  <c:v>4.496673404255414E-5</c:v>
                </c:pt>
                <c:pt idx="348">
                  <c:v>4.4988274792074027E-5</c:v>
                </c:pt>
                <c:pt idx="349">
                  <c:v>4.5014927225766937E-5</c:v>
                </c:pt>
                <c:pt idx="350">
                  <c:v>4.5048110789656664E-5</c:v>
                </c:pt>
                <c:pt idx="351">
                  <c:v>4.5089635732021132E-5</c:v>
                </c:pt>
                <c:pt idx="352">
                  <c:v>4.5138833227816198E-5</c:v>
                </c:pt>
                <c:pt idx="353">
                  <c:v>4.5197613958410954E-5</c:v>
                </c:pt>
                <c:pt idx="354">
                  <c:v>4.5265839489217461E-5</c:v>
                </c:pt>
                <c:pt idx="355">
                  <c:v>4.5347810226349356E-5</c:v>
                </c:pt>
                <c:pt idx="356">
                  <c:v>4.5443089184564612E-5</c:v>
                </c:pt>
                <c:pt idx="357">
                  <c:v>4.5552431204314822E-5</c:v>
                </c:pt>
                <c:pt idx="358">
                  <c:v>4.5679817294825032E-5</c:v>
                </c:pt>
                <c:pt idx="359">
                  <c:v>4.5825002518197452E-5</c:v>
                </c:pt>
                <c:pt idx="360">
                  <c:v>4.5992739747906278E-5</c:v>
                </c:pt>
                <c:pt idx="361">
                  <c:v>4.6185223995658839E-5</c:v>
                </c:pt>
                <c:pt idx="362">
                  <c:v>4.6405702851387687E-5</c:v>
                </c:pt>
                <c:pt idx="363">
                  <c:v>4.6655540095687378E-5</c:v>
                </c:pt>
                <c:pt idx="364">
                  <c:v>4.6940011823420574E-5</c:v>
                </c:pt>
                <c:pt idx="365">
                  <c:v>4.7263983342458816E-5</c:v>
                </c:pt>
                <c:pt idx="366">
                  <c:v>4.7632761814756387E-5</c:v>
                </c:pt>
                <c:pt idx="367">
                  <c:v>4.8051898862170599E-5</c:v>
                </c:pt>
                <c:pt idx="368">
                  <c:v>4.8527944618416844E-5</c:v>
                </c:pt>
                <c:pt idx="369">
                  <c:v>4.906919265757231E-5</c:v>
                </c:pt>
                <c:pt idx="370">
                  <c:v>4.9685165957468209E-5</c:v>
                </c:pt>
                <c:pt idx="371">
                  <c:v>5.0381631954576394E-5</c:v>
                </c:pt>
                <c:pt idx="372">
                  <c:v>5.1178437301611775E-5</c:v>
                </c:pt>
                <c:pt idx="373">
                  <c:v>5.208730278886316E-5</c:v>
                </c:pt>
                <c:pt idx="374">
                  <c:v>5.312472935355869E-5</c:v>
                </c:pt>
                <c:pt idx="375">
                  <c:v>5.4296947458335227E-5</c:v>
                </c:pt>
                <c:pt idx="376">
                  <c:v>5.566852911268369E-5</c:v>
                </c:pt>
                <c:pt idx="377">
                  <c:v>5.715841797238838E-5</c:v>
                </c:pt>
                <c:pt idx="378">
                  <c:v>5.8850394618831048E-5</c:v>
                </c:pt>
                <c:pt idx="379">
                  <c:v>6.0666318372597347E-5</c:v>
                </c:pt>
                <c:pt idx="380">
                  <c:v>6.2606765541649539E-5</c:v>
                </c:pt>
                <c:pt idx="381">
                  <c:v>6.4567762504693182E-5</c:v>
                </c:pt>
                <c:pt idx="382">
                  <c:v>6.6348276803871405E-5</c:v>
                </c:pt>
                <c:pt idx="383">
                  <c:v>6.738890671164351E-5</c:v>
                </c:pt>
                <c:pt idx="384">
                  <c:v>6.6842897271825641E-5</c:v>
                </c:pt>
                <c:pt idx="385">
                  <c:v>6.3042634374628251E-5</c:v>
                </c:pt>
                <c:pt idx="386">
                  <c:v>5.3645868494415632E-5</c:v>
                </c:pt>
                <c:pt idx="387">
                  <c:v>3.6845945432766184E-5</c:v>
                </c:pt>
                <c:pt idx="388">
                  <c:v>1.3845802159555575E-5</c:v>
                </c:pt>
                <c:pt idx="389">
                  <c:v>-9.2187279465444337E-6</c:v>
                </c:pt>
                <c:pt idx="390">
                  <c:v>-2.568203595562612E-5</c:v>
                </c:pt>
                <c:pt idx="391">
                  <c:v>-3.3965804450193617E-5</c:v>
                </c:pt>
                <c:pt idx="392">
                  <c:v>-3.5912441826108527E-5</c:v>
                </c:pt>
                <c:pt idx="393">
                  <c:v>-3.4485909056779342E-5</c:v>
                </c:pt>
                <c:pt idx="394">
                  <c:v>-3.1578118090080928E-5</c:v>
                </c:pt>
                <c:pt idx="395">
                  <c:v>-2.8235798547527806E-5</c:v>
                </c:pt>
                <c:pt idx="396">
                  <c:v>-2.4955841212638631E-5</c:v>
                </c:pt>
                <c:pt idx="397">
                  <c:v>-2.1935616288214142E-5</c:v>
                </c:pt>
                <c:pt idx="398">
                  <c:v>-1.9243444693359635E-5</c:v>
                </c:pt>
                <c:pt idx="399">
                  <c:v>-1.687142871244324E-5</c:v>
                </c:pt>
                <c:pt idx="400">
                  <c:v>-1.4801977078935378E-5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FD-4329-BC2E-1F2BFC96C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574080"/>
        <c:axId val="202630656"/>
      </c:scatterChart>
      <c:valAx>
        <c:axId val="2025740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02630656"/>
        <c:crossesAt val="-8.0000000000000026E-4"/>
        <c:crossBetween val="midCat"/>
      </c:valAx>
      <c:valAx>
        <c:axId val="202630656"/>
        <c:scaling>
          <c:orientation val="minMax"/>
        </c:scaling>
        <c:delete val="0"/>
        <c:axPos val="l"/>
        <c:majorGridlines/>
        <c:numFmt formatCode="0.E+00" sourceLinked="0"/>
        <c:majorTickMark val="out"/>
        <c:minorTickMark val="none"/>
        <c:tickLblPos val="nextTo"/>
        <c:crossAx val="202574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Rs,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Data'!$E$20:$E$420</c:f>
              <c:numCache>
                <c:formatCode>0.00E+00</c:formatCode>
                <c:ptCount val="401"/>
                <c:pt idx="0">
                  <c:v>0.16976062996957655</c:v>
                </c:pt>
                <c:pt idx="1">
                  <c:v>0.16984001057109541</c:v>
                </c:pt>
                <c:pt idx="2">
                  <c:v>0.16976723738281407</c:v>
                </c:pt>
                <c:pt idx="3">
                  <c:v>0.16996264913780856</c:v>
                </c:pt>
                <c:pt idx="4">
                  <c:v>0.16990567447390312</c:v>
                </c:pt>
                <c:pt idx="5">
                  <c:v>0.16991157262273365</c:v>
                </c:pt>
                <c:pt idx="6">
                  <c:v>0.16978462303636221</c:v>
                </c:pt>
                <c:pt idx="7">
                  <c:v>0.16994919599527095</c:v>
                </c:pt>
                <c:pt idx="8">
                  <c:v>0.16988324212818859</c:v>
                </c:pt>
                <c:pt idx="9">
                  <c:v>0.1698386717471573</c:v>
                </c:pt>
                <c:pt idx="10">
                  <c:v>0.16982166484076286</c:v>
                </c:pt>
                <c:pt idx="11">
                  <c:v>0.16987792057451137</c:v>
                </c:pt>
                <c:pt idx="12">
                  <c:v>0.16986482173429587</c:v>
                </c:pt>
                <c:pt idx="13">
                  <c:v>0.16985797432273159</c:v>
                </c:pt>
                <c:pt idx="14">
                  <c:v>0.16983814495841557</c:v>
                </c:pt>
                <c:pt idx="15">
                  <c:v>0.1700014511702404</c:v>
                </c:pt>
                <c:pt idx="16">
                  <c:v>0.16978130859176194</c:v>
                </c:pt>
                <c:pt idx="17">
                  <c:v>0.16993554599639604</c:v>
                </c:pt>
                <c:pt idx="18">
                  <c:v>0.16980004445248556</c:v>
                </c:pt>
                <c:pt idx="19">
                  <c:v>0.16975481617795149</c:v>
                </c:pt>
                <c:pt idx="20">
                  <c:v>0.16983845698065278</c:v>
                </c:pt>
                <c:pt idx="21">
                  <c:v>0.1697993130722299</c:v>
                </c:pt>
                <c:pt idx="22">
                  <c:v>0.16985825653927286</c:v>
                </c:pt>
                <c:pt idx="23">
                  <c:v>0.169769025234694</c:v>
                </c:pt>
                <c:pt idx="24">
                  <c:v>0.16975063348666089</c:v>
                </c:pt>
                <c:pt idx="25">
                  <c:v>0.16967775749953087</c:v>
                </c:pt>
                <c:pt idx="26">
                  <c:v>0.16971912882376275</c:v>
                </c:pt>
                <c:pt idx="27">
                  <c:v>0.16975340330227628</c:v>
                </c:pt>
                <c:pt idx="28">
                  <c:v>0.16971476871670108</c:v>
                </c:pt>
                <c:pt idx="29">
                  <c:v>0.16967439625585243</c:v>
                </c:pt>
                <c:pt idx="30">
                  <c:v>0.16964026844647753</c:v>
                </c:pt>
                <c:pt idx="31">
                  <c:v>0.16969429077193252</c:v>
                </c:pt>
                <c:pt idx="32">
                  <c:v>0.16954288586408681</c:v>
                </c:pt>
                <c:pt idx="33">
                  <c:v>0.16950117642450749</c:v>
                </c:pt>
                <c:pt idx="34">
                  <c:v>0.16943945189541026</c:v>
                </c:pt>
                <c:pt idx="35">
                  <c:v>0.1695723459147348</c:v>
                </c:pt>
                <c:pt idx="36">
                  <c:v>0.16946861841659663</c:v>
                </c:pt>
                <c:pt idx="37">
                  <c:v>0.16959123116578148</c:v>
                </c:pt>
                <c:pt idx="38">
                  <c:v>0.16954749683607867</c:v>
                </c:pt>
                <c:pt idx="39">
                  <c:v>0.16944800460466994</c:v>
                </c:pt>
                <c:pt idx="40">
                  <c:v>0.16973053113187195</c:v>
                </c:pt>
                <c:pt idx="41">
                  <c:v>0.16944301560095806</c:v>
                </c:pt>
                <c:pt idx="42">
                  <c:v>0.16957401844047959</c:v>
                </c:pt>
                <c:pt idx="43">
                  <c:v>0.16943427634401631</c:v>
                </c:pt>
                <c:pt idx="44">
                  <c:v>0.16954761232113799</c:v>
                </c:pt>
                <c:pt idx="45">
                  <c:v>0.16939116821164946</c:v>
                </c:pt>
                <c:pt idx="46">
                  <c:v>0.16940051145533994</c:v>
                </c:pt>
                <c:pt idx="47">
                  <c:v>0.16937835983628019</c:v>
                </c:pt>
                <c:pt idx="48">
                  <c:v>0.1692134897765683</c:v>
                </c:pt>
                <c:pt idx="49">
                  <c:v>0.16910741314909947</c:v>
                </c:pt>
                <c:pt idx="50">
                  <c:v>0.16913980591473393</c:v>
                </c:pt>
                <c:pt idx="51">
                  <c:v>0.16921897623297014</c:v>
                </c:pt>
                <c:pt idx="52">
                  <c:v>0.1693014182707048</c:v>
                </c:pt>
                <c:pt idx="53">
                  <c:v>0.16909572167037246</c:v>
                </c:pt>
                <c:pt idx="54">
                  <c:v>0.16904507571649102</c:v>
                </c:pt>
                <c:pt idx="55">
                  <c:v>0.16905988850011913</c:v>
                </c:pt>
                <c:pt idx="56">
                  <c:v>0.1690576876481511</c:v>
                </c:pt>
                <c:pt idx="57">
                  <c:v>0.16888940748758818</c:v>
                </c:pt>
                <c:pt idx="58">
                  <c:v>0.168958526762224</c:v>
                </c:pt>
                <c:pt idx="59">
                  <c:v>0.16897881529139266</c:v>
                </c:pt>
                <c:pt idx="60">
                  <c:v>0.16893343938577007</c:v>
                </c:pt>
                <c:pt idx="61">
                  <c:v>0.16891425007218119</c:v>
                </c:pt>
                <c:pt idx="62">
                  <c:v>0.16870370714279864</c:v>
                </c:pt>
                <c:pt idx="63">
                  <c:v>0.1687673110315123</c:v>
                </c:pt>
                <c:pt idx="64">
                  <c:v>0.16892260320276634</c:v>
                </c:pt>
                <c:pt idx="65">
                  <c:v>0.16920659915219249</c:v>
                </c:pt>
                <c:pt idx="66">
                  <c:v>0.1689298523547107</c:v>
                </c:pt>
                <c:pt idx="67">
                  <c:v>0.16889886320722386</c:v>
                </c:pt>
                <c:pt idx="68">
                  <c:v>0.16910264236422809</c:v>
                </c:pt>
                <c:pt idx="69">
                  <c:v>0.16885105621750879</c:v>
                </c:pt>
                <c:pt idx="70">
                  <c:v>0.169033079771193</c:v>
                </c:pt>
                <c:pt idx="71">
                  <c:v>0.16924318198655419</c:v>
                </c:pt>
                <c:pt idx="72">
                  <c:v>0.16930745457588833</c:v>
                </c:pt>
                <c:pt idx="73">
                  <c:v>0.16936354510516421</c:v>
                </c:pt>
                <c:pt idx="74">
                  <c:v>0.16925766569955034</c:v>
                </c:pt>
                <c:pt idx="75">
                  <c:v>0.16929858502418452</c:v>
                </c:pt>
                <c:pt idx="76">
                  <c:v>0.16960390828113456</c:v>
                </c:pt>
                <c:pt idx="77">
                  <c:v>0.16941953050536393</c:v>
                </c:pt>
                <c:pt idx="78">
                  <c:v>0.16975493323279089</c:v>
                </c:pt>
                <c:pt idx="79">
                  <c:v>0.1698537743436557</c:v>
                </c:pt>
                <c:pt idx="80">
                  <c:v>0.17019210643640953</c:v>
                </c:pt>
                <c:pt idx="81">
                  <c:v>0.17027488714587669</c:v>
                </c:pt>
                <c:pt idx="82">
                  <c:v>0.17040018531935308</c:v>
                </c:pt>
                <c:pt idx="83">
                  <c:v>0.17014528366331977</c:v>
                </c:pt>
                <c:pt idx="84">
                  <c:v>0.17072666539310416</c:v>
                </c:pt>
                <c:pt idx="85">
                  <c:v>0.17082986104037773</c:v>
                </c:pt>
                <c:pt idx="86">
                  <c:v>0.17113302697588489</c:v>
                </c:pt>
                <c:pt idx="87">
                  <c:v>0.17164859568912083</c:v>
                </c:pt>
                <c:pt idx="88">
                  <c:v>0.17166896251978511</c:v>
                </c:pt>
                <c:pt idx="89">
                  <c:v>0.17157906949938279</c:v>
                </c:pt>
                <c:pt idx="90">
                  <c:v>0.17211353762160683</c:v>
                </c:pt>
                <c:pt idx="91">
                  <c:v>0.17230146808829341</c:v>
                </c:pt>
                <c:pt idx="92">
                  <c:v>0.17273906423566562</c:v>
                </c:pt>
                <c:pt idx="93">
                  <c:v>0.17341789548765696</c:v>
                </c:pt>
                <c:pt idx="94">
                  <c:v>0.1726026621186893</c:v>
                </c:pt>
                <c:pt idx="95">
                  <c:v>0.17352633188474126</c:v>
                </c:pt>
                <c:pt idx="96">
                  <c:v>0.17332131130060729</c:v>
                </c:pt>
                <c:pt idx="97">
                  <c:v>0.17369614563194924</c:v>
                </c:pt>
                <c:pt idx="98">
                  <c:v>0.17392053413274064</c:v>
                </c:pt>
                <c:pt idx="99">
                  <c:v>0.17421416025421063</c:v>
                </c:pt>
                <c:pt idx="100">
                  <c:v>0.17260620236506841</c:v>
                </c:pt>
                <c:pt idx="101">
                  <c:v>0.1742757140383967</c:v>
                </c:pt>
                <c:pt idx="102">
                  <c:v>0.17442466326422523</c:v>
                </c:pt>
                <c:pt idx="103">
                  <c:v>0.17467044720744149</c:v>
                </c:pt>
                <c:pt idx="104">
                  <c:v>0.174453452888745</c:v>
                </c:pt>
                <c:pt idx="105">
                  <c:v>0.17449308989599038</c:v>
                </c:pt>
                <c:pt idx="106">
                  <c:v>0.1751621637380833</c:v>
                </c:pt>
                <c:pt idx="107">
                  <c:v>0.17531554738859004</c:v>
                </c:pt>
                <c:pt idx="108">
                  <c:v>0.1756432917770685</c:v>
                </c:pt>
                <c:pt idx="109">
                  <c:v>0.17552625524165719</c:v>
                </c:pt>
                <c:pt idx="110">
                  <c:v>0.17587120980415086</c:v>
                </c:pt>
                <c:pt idx="111">
                  <c:v>0.17599042345137073</c:v>
                </c:pt>
                <c:pt idx="112">
                  <c:v>0.17599283099138791</c:v>
                </c:pt>
                <c:pt idx="113">
                  <c:v>0.17636062814210601</c:v>
                </c:pt>
                <c:pt idx="114">
                  <c:v>0.17691480836168916</c:v>
                </c:pt>
                <c:pt idx="115">
                  <c:v>0.17716009404200944</c:v>
                </c:pt>
                <c:pt idx="116">
                  <c:v>0.17699566782303136</c:v>
                </c:pt>
                <c:pt idx="117">
                  <c:v>0.17723697418082307</c:v>
                </c:pt>
                <c:pt idx="118">
                  <c:v>0.1772896377944948</c:v>
                </c:pt>
                <c:pt idx="119">
                  <c:v>0.17745730080748057</c:v>
                </c:pt>
                <c:pt idx="120">
                  <c:v>0.17717849372918434</c:v>
                </c:pt>
                <c:pt idx="121">
                  <c:v>0.17727835500622591</c:v>
                </c:pt>
                <c:pt idx="122">
                  <c:v>0.17617188611809514</c:v>
                </c:pt>
                <c:pt idx="123">
                  <c:v>0.17727157844019575</c:v>
                </c:pt>
                <c:pt idx="124">
                  <c:v>0.17708108889908347</c:v>
                </c:pt>
                <c:pt idx="125">
                  <c:v>0.17730578797932345</c:v>
                </c:pt>
                <c:pt idx="126">
                  <c:v>0.17726809594244564</c:v>
                </c:pt>
                <c:pt idx="127">
                  <c:v>0.17691716102767818</c:v>
                </c:pt>
                <c:pt idx="128">
                  <c:v>0.17697538456852177</c:v>
                </c:pt>
                <c:pt idx="129">
                  <c:v>0.17684195934669886</c:v>
                </c:pt>
                <c:pt idx="130">
                  <c:v>0.17715293107131036</c:v>
                </c:pt>
                <c:pt idx="131">
                  <c:v>0.17673784685750554</c:v>
                </c:pt>
                <c:pt idx="132">
                  <c:v>0.17716714107854145</c:v>
                </c:pt>
                <c:pt idx="133">
                  <c:v>0.17691519892286248</c:v>
                </c:pt>
                <c:pt idx="134">
                  <c:v>0.176148518831032</c:v>
                </c:pt>
                <c:pt idx="135">
                  <c:v>0.17641348986838706</c:v>
                </c:pt>
                <c:pt idx="136">
                  <c:v>0.17630837279237518</c:v>
                </c:pt>
                <c:pt idx="137">
                  <c:v>0.17606434364039997</c:v>
                </c:pt>
                <c:pt idx="138">
                  <c:v>0.17671239299965127</c:v>
                </c:pt>
                <c:pt idx="139">
                  <c:v>0.17670683844722104</c:v>
                </c:pt>
                <c:pt idx="140">
                  <c:v>0.1757811594875221</c:v>
                </c:pt>
                <c:pt idx="141">
                  <c:v>0.17599938086187503</c:v>
                </c:pt>
                <c:pt idx="142">
                  <c:v>0.17573556818464681</c:v>
                </c:pt>
                <c:pt idx="143">
                  <c:v>0.17656849810116626</c:v>
                </c:pt>
                <c:pt idx="144">
                  <c:v>0.17575281482698152</c:v>
                </c:pt>
                <c:pt idx="145">
                  <c:v>0.1756161645684676</c:v>
                </c:pt>
                <c:pt idx="146">
                  <c:v>0.17594784247975753</c:v>
                </c:pt>
                <c:pt idx="147">
                  <c:v>0.17663928545922158</c:v>
                </c:pt>
                <c:pt idx="148">
                  <c:v>0.17689593613216636</c:v>
                </c:pt>
                <c:pt idx="149">
                  <c:v>0.17713598324518834</c:v>
                </c:pt>
                <c:pt idx="150">
                  <c:v>0.17786396771442869</c:v>
                </c:pt>
                <c:pt idx="151">
                  <c:v>0.17870902066514555</c:v>
                </c:pt>
                <c:pt idx="152">
                  <c:v>0.17940967874364241</c:v>
                </c:pt>
                <c:pt idx="153">
                  <c:v>0.18005537613524872</c:v>
                </c:pt>
                <c:pt idx="154">
                  <c:v>0.18114168324689089</c:v>
                </c:pt>
                <c:pt idx="155">
                  <c:v>0.18178331523283678</c:v>
                </c:pt>
                <c:pt idx="156">
                  <c:v>0.18114833545714962</c:v>
                </c:pt>
                <c:pt idx="157">
                  <c:v>0.18109420564052847</c:v>
                </c:pt>
                <c:pt idx="158">
                  <c:v>0.18083916542698253</c:v>
                </c:pt>
                <c:pt idx="159">
                  <c:v>0.18117140452216626</c:v>
                </c:pt>
                <c:pt idx="160">
                  <c:v>0.18143911932943543</c:v>
                </c:pt>
                <c:pt idx="161">
                  <c:v>0.18197219473939388</c:v>
                </c:pt>
                <c:pt idx="162">
                  <c:v>0.18238224558485511</c:v>
                </c:pt>
                <c:pt idx="163">
                  <c:v>0.18337830080412326</c:v>
                </c:pt>
                <c:pt idx="164">
                  <c:v>0.18383539510735272</c:v>
                </c:pt>
                <c:pt idx="165">
                  <c:v>0.18446231408588989</c:v>
                </c:pt>
                <c:pt idx="166">
                  <c:v>0.18497206229099128</c:v>
                </c:pt>
                <c:pt idx="167">
                  <c:v>0.18552877291128045</c:v>
                </c:pt>
                <c:pt idx="168">
                  <c:v>0.18671489724990228</c:v>
                </c:pt>
                <c:pt idx="169">
                  <c:v>0.18774126827189708</c:v>
                </c:pt>
                <c:pt idx="170">
                  <c:v>0.19231714173247208</c:v>
                </c:pt>
                <c:pt idx="171">
                  <c:v>0.19336300388355188</c:v>
                </c:pt>
                <c:pt idx="172">
                  <c:v>0.19435888156949183</c:v>
                </c:pt>
                <c:pt idx="173">
                  <c:v>0.1947321188582804</c:v>
                </c:pt>
                <c:pt idx="174">
                  <c:v>0.19206808897797142</c:v>
                </c:pt>
                <c:pt idx="175">
                  <c:v>0.19280768193202164</c:v>
                </c:pt>
                <c:pt idx="176">
                  <c:v>0.19394271169240065</c:v>
                </c:pt>
                <c:pt idx="177">
                  <c:v>0.19467285019805264</c:v>
                </c:pt>
                <c:pt idx="178">
                  <c:v>0.19928625498458877</c:v>
                </c:pt>
                <c:pt idx="179">
                  <c:v>0.20072853015978778</c:v>
                </c:pt>
                <c:pt idx="180">
                  <c:v>0.20150003258069579</c:v>
                </c:pt>
                <c:pt idx="181">
                  <c:v>0.20304131352086796</c:v>
                </c:pt>
                <c:pt idx="182">
                  <c:v>0.2017256492181056</c:v>
                </c:pt>
                <c:pt idx="183">
                  <c:v>0.20271673280371816</c:v>
                </c:pt>
                <c:pt idx="184">
                  <c:v>0.20464704650504273</c:v>
                </c:pt>
                <c:pt idx="185">
                  <c:v>0.20634810071104059</c:v>
                </c:pt>
                <c:pt idx="186">
                  <c:v>0.20804654220397911</c:v>
                </c:pt>
                <c:pt idx="187">
                  <c:v>0.2099781194622147</c:v>
                </c:pt>
                <c:pt idx="188">
                  <c:v>0.2125578307432793</c:v>
                </c:pt>
                <c:pt idx="189">
                  <c:v>0.21433196054827111</c:v>
                </c:pt>
                <c:pt idx="190">
                  <c:v>0.2166336515916655</c:v>
                </c:pt>
                <c:pt idx="191">
                  <c:v>0.21766758545266021</c:v>
                </c:pt>
                <c:pt idx="192">
                  <c:v>0.22012417313374372</c:v>
                </c:pt>
                <c:pt idx="193">
                  <c:v>0.22199644213701325</c:v>
                </c:pt>
                <c:pt idx="194">
                  <c:v>0.22456660668518771</c:v>
                </c:pt>
                <c:pt idx="195">
                  <c:v>0.22655438559309746</c:v>
                </c:pt>
                <c:pt idx="196">
                  <c:v>0.22824625373877991</c:v>
                </c:pt>
                <c:pt idx="197">
                  <c:v>0.23170648788704606</c:v>
                </c:pt>
                <c:pt idx="198">
                  <c:v>0.23353441387364263</c:v>
                </c:pt>
                <c:pt idx="199">
                  <c:v>0.23615843941453254</c:v>
                </c:pt>
                <c:pt idx="200">
                  <c:v>0.23444596542651652</c:v>
                </c:pt>
                <c:pt idx="201">
                  <c:v>0.2387409940800779</c:v>
                </c:pt>
                <c:pt idx="202">
                  <c:v>0.241281517796923</c:v>
                </c:pt>
                <c:pt idx="203">
                  <c:v>0.24407761015085047</c:v>
                </c:pt>
                <c:pt idx="204">
                  <c:v>0.24714791018460502</c:v>
                </c:pt>
                <c:pt idx="205">
                  <c:v>0.25610842078247015</c:v>
                </c:pt>
                <c:pt idx="206">
                  <c:v>0.25910753592417302</c:v>
                </c:pt>
                <c:pt idx="207">
                  <c:v>0.26316802404427536</c:v>
                </c:pt>
                <c:pt idx="208">
                  <c:v>0.26704002497089935</c:v>
                </c:pt>
                <c:pt idx="209">
                  <c:v>0.27180671571601006</c:v>
                </c:pt>
                <c:pt idx="210">
                  <c:v>0.27646622041975422</c:v>
                </c:pt>
                <c:pt idx="211">
                  <c:v>0.28099904732989028</c:v>
                </c:pt>
                <c:pt idx="212">
                  <c:v>0.28533142756738344</c:v>
                </c:pt>
                <c:pt idx="213">
                  <c:v>0.29031895081185333</c:v>
                </c:pt>
                <c:pt idx="214">
                  <c:v>0.29497981485740438</c:v>
                </c:pt>
                <c:pt idx="215">
                  <c:v>0.3002565675311174</c:v>
                </c:pt>
                <c:pt idx="216">
                  <c:v>0.306925211984723</c:v>
                </c:pt>
                <c:pt idx="217">
                  <c:v>0.31256202036799097</c:v>
                </c:pt>
                <c:pt idx="218">
                  <c:v>0.30174139370409797</c:v>
                </c:pt>
                <c:pt idx="219">
                  <c:v>0.30687306196626268</c:v>
                </c:pt>
                <c:pt idx="220">
                  <c:v>0.31358664340933651</c:v>
                </c:pt>
                <c:pt idx="221">
                  <c:v>0.31955621980912463</c:v>
                </c:pt>
                <c:pt idx="222">
                  <c:v>0.3441479189691653</c:v>
                </c:pt>
                <c:pt idx="223">
                  <c:v>0.35145886775526808</c:v>
                </c:pt>
                <c:pt idx="224">
                  <c:v>0.35822821444083092</c:v>
                </c:pt>
                <c:pt idx="225">
                  <c:v>0.3670867171877093</c:v>
                </c:pt>
                <c:pt idx="226">
                  <c:v>0.37461683331244372</c:v>
                </c:pt>
                <c:pt idx="227">
                  <c:v>0.38267441930205259</c:v>
                </c:pt>
                <c:pt idx="228">
                  <c:v>0.39195503872976917</c:v>
                </c:pt>
                <c:pt idx="229">
                  <c:v>0.39922822183940748</c:v>
                </c:pt>
                <c:pt idx="230">
                  <c:v>0.40912166047437404</c:v>
                </c:pt>
                <c:pt idx="231">
                  <c:v>0.3871915307390647</c:v>
                </c:pt>
                <c:pt idx="232">
                  <c:v>0.39673066692827036</c:v>
                </c:pt>
                <c:pt idx="233">
                  <c:v>0.40554374579358299</c:v>
                </c:pt>
                <c:pt idx="234">
                  <c:v>0.41543333120759307</c:v>
                </c:pt>
                <c:pt idx="235">
                  <c:v>0.46192422752245127</c:v>
                </c:pt>
                <c:pt idx="236">
                  <c:v>0.4720251104981173</c:v>
                </c:pt>
                <c:pt idx="237">
                  <c:v>0.48259818709734748</c:v>
                </c:pt>
                <c:pt idx="238">
                  <c:v>0.49401675605238882</c:v>
                </c:pt>
                <c:pt idx="239">
                  <c:v>0.50633262997090522</c:v>
                </c:pt>
                <c:pt idx="240">
                  <c:v>0.51870987643179667</c:v>
                </c:pt>
                <c:pt idx="241">
                  <c:v>0.53268880944722419</c:v>
                </c:pt>
                <c:pt idx="242">
                  <c:v>0.54375392634632813</c:v>
                </c:pt>
                <c:pt idx="243">
                  <c:v>0.55884481468288316</c:v>
                </c:pt>
                <c:pt idx="244">
                  <c:v>0.57282969699879549</c:v>
                </c:pt>
                <c:pt idx="245">
                  <c:v>0.587472877639312</c:v>
                </c:pt>
                <c:pt idx="246">
                  <c:v>0.60119336924393996</c:v>
                </c:pt>
                <c:pt idx="247">
                  <c:v>0.55954105274879451</c:v>
                </c:pt>
                <c:pt idx="248">
                  <c:v>0.5791558663943781</c:v>
                </c:pt>
                <c:pt idx="249">
                  <c:v>0.5925527289172593</c:v>
                </c:pt>
                <c:pt idx="250">
                  <c:v>0.61185359020969521</c:v>
                </c:pt>
                <c:pt idx="251">
                  <c:v>0.62587522915459315</c:v>
                </c:pt>
                <c:pt idx="252">
                  <c:v>0.71087003512125058</c:v>
                </c:pt>
                <c:pt idx="253">
                  <c:v>0.73158634007999923</c:v>
                </c:pt>
                <c:pt idx="254">
                  <c:v>0.75204315926581022</c:v>
                </c:pt>
                <c:pt idx="255">
                  <c:v>0.77434986127628525</c:v>
                </c:pt>
                <c:pt idx="256">
                  <c:v>0.79861052133046229</c:v>
                </c:pt>
                <c:pt idx="257">
                  <c:v>0.8219426484205018</c:v>
                </c:pt>
                <c:pt idx="258">
                  <c:v>0.84790843557028539</c:v>
                </c:pt>
                <c:pt idx="259">
                  <c:v>0.87250282818148972</c:v>
                </c:pt>
                <c:pt idx="260">
                  <c:v>0.89926996494960587</c:v>
                </c:pt>
                <c:pt idx="261">
                  <c:v>0.92855301840137539</c:v>
                </c:pt>
                <c:pt idx="262">
                  <c:v>0.95578218774366785</c:v>
                </c:pt>
                <c:pt idx="263">
                  <c:v>0.98668457071777105</c:v>
                </c:pt>
                <c:pt idx="264">
                  <c:v>1.0190260435078509</c:v>
                </c:pt>
                <c:pt idx="265">
                  <c:v>0.9559852902182947</c:v>
                </c:pt>
                <c:pt idx="266">
                  <c:v>0.98929589472975532</c:v>
                </c:pt>
                <c:pt idx="267">
                  <c:v>1.0213404430605142</c:v>
                </c:pt>
                <c:pt idx="268">
                  <c:v>1.0527210705190972</c:v>
                </c:pt>
                <c:pt idx="269">
                  <c:v>1.0896453823045043</c:v>
                </c:pt>
                <c:pt idx="270">
                  <c:v>1.2238451826248475</c:v>
                </c:pt>
                <c:pt idx="271">
                  <c:v>1.2602256271550589</c:v>
                </c:pt>
                <c:pt idx="272">
                  <c:v>1.3035747620191847</c:v>
                </c:pt>
                <c:pt idx="273">
                  <c:v>1.34728112604348</c:v>
                </c:pt>
                <c:pt idx="274">
                  <c:v>1.3864971445796652</c:v>
                </c:pt>
                <c:pt idx="275">
                  <c:v>1.4296594599955155</c:v>
                </c:pt>
                <c:pt idx="276">
                  <c:v>1.4781632755862912</c:v>
                </c:pt>
                <c:pt idx="277">
                  <c:v>1.5244701255704394</c:v>
                </c:pt>
                <c:pt idx="278">
                  <c:v>1.4503250471671563</c:v>
                </c:pt>
                <c:pt idx="279">
                  <c:v>1.5015896517167364</c:v>
                </c:pt>
                <c:pt idx="280">
                  <c:v>1.5497094223672583</c:v>
                </c:pt>
                <c:pt idx="281">
                  <c:v>1.6064094967998521</c:v>
                </c:pt>
                <c:pt idx="282">
                  <c:v>1.7905934001389843</c:v>
                </c:pt>
                <c:pt idx="283">
                  <c:v>1.8468144416571037</c:v>
                </c:pt>
                <c:pt idx="284">
                  <c:v>1.9167055373027901</c:v>
                </c:pt>
                <c:pt idx="285">
                  <c:v>1.9909237503328101</c:v>
                </c:pt>
                <c:pt idx="286">
                  <c:v>2.0524299662958159</c:v>
                </c:pt>
                <c:pt idx="287">
                  <c:v>2.1299895786503571</c:v>
                </c:pt>
                <c:pt idx="288">
                  <c:v>2.1982288511691377</c:v>
                </c:pt>
                <c:pt idx="289">
                  <c:v>2.2739478377106761</c:v>
                </c:pt>
                <c:pt idx="290">
                  <c:v>2.3549763732065152</c:v>
                </c:pt>
                <c:pt idx="291">
                  <c:v>2.4466076205378635</c:v>
                </c:pt>
                <c:pt idx="292">
                  <c:v>2.5371146410605663</c:v>
                </c:pt>
                <c:pt idx="293">
                  <c:v>2.6644522085575684</c:v>
                </c:pt>
                <c:pt idx="294">
                  <c:v>2.7391671417416856</c:v>
                </c:pt>
                <c:pt idx="295">
                  <c:v>2.8655440740479894</c:v>
                </c:pt>
                <c:pt idx="296">
                  <c:v>2.7868330609129432</c:v>
                </c:pt>
                <c:pt idx="297">
                  <c:v>2.9139664393119902</c:v>
                </c:pt>
                <c:pt idx="298">
                  <c:v>3.0584396849847977</c:v>
                </c:pt>
                <c:pt idx="299">
                  <c:v>3.2030622883198512</c:v>
                </c:pt>
                <c:pt idx="300">
                  <c:v>3.5924059781379372</c:v>
                </c:pt>
                <c:pt idx="301">
                  <c:v>3.7434788129338239</c:v>
                </c:pt>
                <c:pt idx="302">
                  <c:v>3.9415635153048365</c:v>
                </c:pt>
                <c:pt idx="303">
                  <c:v>4.1741538643876304</c:v>
                </c:pt>
                <c:pt idx="304">
                  <c:v>4.401921404821298</c:v>
                </c:pt>
                <c:pt idx="305">
                  <c:v>4.675149468808681</c:v>
                </c:pt>
                <c:pt idx="306">
                  <c:v>4.9953669102292872</c:v>
                </c:pt>
                <c:pt idx="307">
                  <c:v>5.3165567507152209</c:v>
                </c:pt>
                <c:pt idx="308">
                  <c:v>5.6946759552146462</c:v>
                </c:pt>
                <c:pt idx="309">
                  <c:v>6.1326456827431279</c:v>
                </c:pt>
                <c:pt idx="310">
                  <c:v>6.606985152120485</c:v>
                </c:pt>
                <c:pt idx="311">
                  <c:v>7.0871717506700556</c:v>
                </c:pt>
                <c:pt idx="312">
                  <c:v>7.7096987082912243</c:v>
                </c:pt>
                <c:pt idx="313">
                  <c:v>8.4116162777951384</c:v>
                </c:pt>
                <c:pt idx="314">
                  <c:v>9.23724585973277</c:v>
                </c:pt>
                <c:pt idx="315">
                  <c:v>10.145960723654859</c:v>
                </c:pt>
                <c:pt idx="316">
                  <c:v>11.223359640569454</c:v>
                </c:pt>
                <c:pt idx="317">
                  <c:v>12.469737144592148</c:v>
                </c:pt>
                <c:pt idx="318">
                  <c:v>13.931397837166529</c:v>
                </c:pt>
                <c:pt idx="319">
                  <c:v>15.630978682895607</c:v>
                </c:pt>
                <c:pt idx="320">
                  <c:v>17.646605841283208</c:v>
                </c:pt>
                <c:pt idx="321">
                  <c:v>20.02799462391015</c:v>
                </c:pt>
                <c:pt idx="322">
                  <c:v>22.849346325470503</c:v>
                </c:pt>
                <c:pt idx="323">
                  <c:v>26.238078435005566</c:v>
                </c:pt>
                <c:pt idx="324">
                  <c:v>30.403595669051946</c:v>
                </c:pt>
                <c:pt idx="325">
                  <c:v>35.444090666654866</c:v>
                </c:pt>
                <c:pt idx="326">
                  <c:v>41.729835731977133</c:v>
                </c:pt>
                <c:pt idx="327">
                  <c:v>49.655590498466957</c:v>
                </c:pt>
                <c:pt idx="328">
                  <c:v>59.726959251502834</c:v>
                </c:pt>
                <c:pt idx="329">
                  <c:v>72.74830474101195</c:v>
                </c:pt>
                <c:pt idx="330">
                  <c:v>90.127650383839168</c:v>
                </c:pt>
                <c:pt idx="331">
                  <c:v>113.92151843480758</c:v>
                </c:pt>
                <c:pt idx="332">
                  <c:v>147.28000601539816</c:v>
                </c:pt>
                <c:pt idx="333">
                  <c:v>196.5981103050255</c:v>
                </c:pt>
                <c:pt idx="334">
                  <c:v>272.78094260313696</c:v>
                </c:pt>
                <c:pt idx="335">
                  <c:v>399.67737362076298</c:v>
                </c:pt>
                <c:pt idx="336">
                  <c:v>632.96052124304481</c:v>
                </c:pt>
                <c:pt idx="337">
                  <c:v>1129.0053294298907</c:v>
                </c:pt>
                <c:pt idx="338">
                  <c:v>2455.1695975273378</c:v>
                </c:pt>
                <c:pt idx="339">
                  <c:v>7622.6805725437916</c:v>
                </c:pt>
                <c:pt idx="340">
                  <c:v>21520.733974549425</c:v>
                </c:pt>
                <c:pt idx="341">
                  <c:v>6969.1785446342828</c:v>
                </c:pt>
                <c:pt idx="342">
                  <c:v>2422.1044317183491</c:v>
                </c:pt>
                <c:pt idx="343">
                  <c:v>1182.0980480161636</c:v>
                </c:pt>
                <c:pt idx="344">
                  <c:v>696.94336231524051</c:v>
                </c:pt>
                <c:pt idx="345">
                  <c:v>461.70397880250471</c:v>
                </c:pt>
                <c:pt idx="346">
                  <c:v>328.97736482814281</c:v>
                </c:pt>
                <c:pt idx="347">
                  <c:v>247.19358641125842</c:v>
                </c:pt>
                <c:pt idx="348">
                  <c:v>193.13081071864264</c:v>
                </c:pt>
                <c:pt idx="349">
                  <c:v>155.56853914369356</c:v>
                </c:pt>
                <c:pt idx="350">
                  <c:v>128.33415756473738</c:v>
                </c:pt>
                <c:pt idx="351">
                  <c:v>107.9547583294499</c:v>
                </c:pt>
                <c:pt idx="352">
                  <c:v>92.29389404634594</c:v>
                </c:pt>
                <c:pt idx="353">
                  <c:v>80.026782777850315</c:v>
                </c:pt>
                <c:pt idx="354">
                  <c:v>70.188959213811771</c:v>
                </c:pt>
                <c:pt idx="355">
                  <c:v>62.168579433375456</c:v>
                </c:pt>
                <c:pt idx="356">
                  <c:v>55.570346653875404</c:v>
                </c:pt>
                <c:pt idx="357">
                  <c:v>50.052247243396621</c:v>
                </c:pt>
                <c:pt idx="358">
                  <c:v>45.392642077559401</c:v>
                </c:pt>
                <c:pt idx="359">
                  <c:v>41.436233691068281</c:v>
                </c:pt>
                <c:pt idx="360">
                  <c:v>38.024212972611807</c:v>
                </c:pt>
                <c:pt idx="361">
                  <c:v>35.07092475926941</c:v>
                </c:pt>
                <c:pt idx="362">
                  <c:v>32.500177356358662</c:v>
                </c:pt>
                <c:pt idx="363">
                  <c:v>30.250950302856278</c:v>
                </c:pt>
                <c:pt idx="364">
                  <c:v>28.270195136783006</c:v>
                </c:pt>
                <c:pt idx="365">
                  <c:v>26.514875883017432</c:v>
                </c:pt>
                <c:pt idx="366">
                  <c:v>24.939485274276034</c:v>
                </c:pt>
                <c:pt idx="367">
                  <c:v>23.548476152242845</c:v>
                </c:pt>
                <c:pt idx="368">
                  <c:v>22.291190600831058</c:v>
                </c:pt>
                <c:pt idx="369">
                  <c:v>21.154819348173163</c:v>
                </c:pt>
                <c:pt idx="370">
                  <c:v>20.133654801828758</c:v>
                </c:pt>
                <c:pt idx="371">
                  <c:v>19.205001424998073</c:v>
                </c:pt>
                <c:pt idx="372">
                  <c:v>18.359484245358015</c:v>
                </c:pt>
                <c:pt idx="373">
                  <c:v>17.584370441846481</c:v>
                </c:pt>
                <c:pt idx="374">
                  <c:v>16.873587254928417</c:v>
                </c:pt>
                <c:pt idx="375">
                  <c:v>16.235228691189668</c:v>
                </c:pt>
                <c:pt idx="376">
                  <c:v>15.718956403962315</c:v>
                </c:pt>
                <c:pt idx="377">
                  <c:v>15.190381830983815</c:v>
                </c:pt>
                <c:pt idx="378">
                  <c:v>14.689294324280613</c:v>
                </c:pt>
                <c:pt idx="379">
                  <c:v>14.234509687474254</c:v>
                </c:pt>
                <c:pt idx="380">
                  <c:v>13.825128499223187</c:v>
                </c:pt>
                <c:pt idx="381">
                  <c:v>13.445750956826078</c:v>
                </c:pt>
                <c:pt idx="382">
                  <c:v>13.081471358798927</c:v>
                </c:pt>
                <c:pt idx="383">
                  <c:v>12.759978775430444</c:v>
                </c:pt>
                <c:pt idx="384">
                  <c:v>12.456779802429695</c:v>
                </c:pt>
                <c:pt idx="385">
                  <c:v>12.178675579007958</c:v>
                </c:pt>
                <c:pt idx="386">
                  <c:v>11.92746944568376</c:v>
                </c:pt>
                <c:pt idx="387">
                  <c:v>11.698398749857542</c:v>
                </c:pt>
                <c:pt idx="388">
                  <c:v>11.47798707322165</c:v>
                </c:pt>
                <c:pt idx="389">
                  <c:v>11.282879219541231</c:v>
                </c:pt>
                <c:pt idx="390">
                  <c:v>11.10894163895197</c:v>
                </c:pt>
                <c:pt idx="391">
                  <c:v>10.930320999030242</c:v>
                </c:pt>
                <c:pt idx="392">
                  <c:v>10.781375106059397</c:v>
                </c:pt>
                <c:pt idx="393">
                  <c:v>10.636294186244395</c:v>
                </c:pt>
                <c:pt idx="394">
                  <c:v>10.501403052945523</c:v>
                </c:pt>
                <c:pt idx="395">
                  <c:v>10.377018750288883</c:v>
                </c:pt>
                <c:pt idx="396">
                  <c:v>10.263901246174372</c:v>
                </c:pt>
                <c:pt idx="397">
                  <c:v>10.159999760437232</c:v>
                </c:pt>
                <c:pt idx="398">
                  <c:v>10.057755457407309</c:v>
                </c:pt>
                <c:pt idx="399">
                  <c:v>9.9680958180128538</c:v>
                </c:pt>
                <c:pt idx="400">
                  <c:v>9.8852714736021596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8-4090-ACA6-900B29467D84}"/>
            </c:ext>
          </c:extLst>
        </c:ser>
        <c:ser>
          <c:idx val="1"/>
          <c:order val="1"/>
          <c:tx>
            <c:v>Rsc, Ohms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Data'!$M$20:$M$420</c:f>
              <c:numCache>
                <c:formatCode>0.00E+00</c:formatCode>
                <c:ptCount val="401"/>
                <c:pt idx="0">
                  <c:v>0.16976057546030235</c:v>
                </c:pt>
                <c:pt idx="1">
                  <c:v>0.1698399534494352</c:v>
                </c:pt>
                <c:pt idx="2">
                  <c:v>0.16976717757275547</c:v>
                </c:pt>
                <c:pt idx="3">
                  <c:v>0.16996258643042428</c:v>
                </c:pt>
                <c:pt idx="4">
                  <c:v>0.16990560884675993</c:v>
                </c:pt>
                <c:pt idx="5">
                  <c:v>0.16991150391074131</c:v>
                </c:pt>
                <c:pt idx="6">
                  <c:v>0.16978455113976682</c:v>
                </c:pt>
                <c:pt idx="7">
                  <c:v>0.16994912062873094</c:v>
                </c:pt>
                <c:pt idx="8">
                  <c:v>0.16988316325559022</c:v>
                </c:pt>
                <c:pt idx="9">
                  <c:v>0.16983858916482567</c:v>
                </c:pt>
                <c:pt idx="10">
                  <c:v>0.16982157835023923</c:v>
                </c:pt>
                <c:pt idx="11">
                  <c:v>0.16987782998824974</c:v>
                </c:pt>
                <c:pt idx="12">
                  <c:v>0.16986472689605861</c:v>
                </c:pt>
                <c:pt idx="13">
                  <c:v>0.16985787499968819</c:v>
                </c:pt>
                <c:pt idx="14">
                  <c:v>0.16983804098380781</c:v>
                </c:pt>
                <c:pt idx="15">
                  <c:v>0.17000134216234641</c:v>
                </c:pt>
                <c:pt idx="16">
                  <c:v>0.16978119460669858</c:v>
                </c:pt>
                <c:pt idx="17">
                  <c:v>0.16993542656182886</c:v>
                </c:pt>
                <c:pt idx="18">
                  <c:v>0.16979991950453061</c:v>
                </c:pt>
                <c:pt idx="19">
                  <c:v>0.16975468534822996</c:v>
                </c:pt>
                <c:pt idx="20">
                  <c:v>0.16983831988800854</c:v>
                </c:pt>
                <c:pt idx="21">
                  <c:v>0.16979916955890273</c:v>
                </c:pt>
                <c:pt idx="22">
                  <c:v>0.16985810624254269</c:v>
                </c:pt>
                <c:pt idx="23">
                  <c:v>0.16976886789886855</c:v>
                </c:pt>
                <c:pt idx="24">
                  <c:v>0.16975046875277991</c:v>
                </c:pt>
                <c:pt idx="25">
                  <c:v>0.16967758507213487</c:v>
                </c:pt>
                <c:pt idx="26">
                  <c:v>0.16971894824064362</c:v>
                </c:pt>
                <c:pt idx="27">
                  <c:v>0.16975321416587685</c:v>
                </c:pt>
                <c:pt idx="28">
                  <c:v>0.16971457070969756</c:v>
                </c:pt>
                <c:pt idx="29">
                  <c:v>0.1696741889529258</c:v>
                </c:pt>
                <c:pt idx="30">
                  <c:v>0.1696400514326375</c:v>
                </c:pt>
                <c:pt idx="31">
                  <c:v>0.16969406341924589</c:v>
                </c:pt>
                <c:pt idx="32">
                  <c:v>0.16954264803063049</c:v>
                </c:pt>
                <c:pt idx="33">
                  <c:v>0.16950092740198855</c:v>
                </c:pt>
                <c:pt idx="34">
                  <c:v>0.16943919125245588</c:v>
                </c:pt>
                <c:pt idx="35">
                  <c:v>0.16957207271386229</c:v>
                </c:pt>
                <c:pt idx="36">
                  <c:v>0.16946833253806776</c:v>
                </c:pt>
                <c:pt idx="37">
                  <c:v>0.16959093157087871</c:v>
                </c:pt>
                <c:pt idx="38">
                  <c:v>0.16954718323538762</c:v>
                </c:pt>
                <c:pt idx="39">
                  <c:v>0.16944767641517278</c:v>
                </c:pt>
                <c:pt idx="40">
                  <c:v>0.16973018679737273</c:v>
                </c:pt>
                <c:pt idx="41">
                  <c:v>0.16944265578344775</c:v>
                </c:pt>
                <c:pt idx="42">
                  <c:v>0.16957364136783748</c:v>
                </c:pt>
                <c:pt idx="43">
                  <c:v>0.16943388177066632</c:v>
                </c:pt>
                <c:pt idx="44">
                  <c:v>0.16954719891065859</c:v>
                </c:pt>
                <c:pt idx="45">
                  <c:v>0.16939073567256904</c:v>
                </c:pt>
                <c:pt idx="46">
                  <c:v>0.16940005847399947</c:v>
                </c:pt>
                <c:pt idx="47">
                  <c:v>0.16937788557988531</c:v>
                </c:pt>
                <c:pt idx="48">
                  <c:v>0.1692129936897751</c:v>
                </c:pt>
                <c:pt idx="49">
                  <c:v>0.16910689402793622</c:v>
                </c:pt>
                <c:pt idx="50">
                  <c:v>0.16913926222098979</c:v>
                </c:pt>
                <c:pt idx="51">
                  <c:v>0.16921840664424201</c:v>
                </c:pt>
                <c:pt idx="52">
                  <c:v>0.16930082154743345</c:v>
                </c:pt>
                <c:pt idx="53">
                  <c:v>0.1690950975059185</c:v>
                </c:pt>
                <c:pt idx="54">
                  <c:v>0.1690444222297604</c:v>
                </c:pt>
                <c:pt idx="55">
                  <c:v>0.1690592042015788</c:v>
                </c:pt>
                <c:pt idx="56">
                  <c:v>0.16905697107972442</c:v>
                </c:pt>
                <c:pt idx="57">
                  <c:v>0.16888865781760484</c:v>
                </c:pt>
                <c:pt idx="58">
                  <c:v>0.16895774141214051</c:v>
                </c:pt>
                <c:pt idx="59">
                  <c:v>0.16897799272454483</c:v>
                </c:pt>
                <c:pt idx="60">
                  <c:v>0.16893257835166078</c:v>
                </c:pt>
                <c:pt idx="61">
                  <c:v>0.1689133484608924</c:v>
                </c:pt>
                <c:pt idx="62">
                  <c:v>0.16870276409893731</c:v>
                </c:pt>
                <c:pt idx="63">
                  <c:v>0.16876632297818678</c:v>
                </c:pt>
                <c:pt idx="64">
                  <c:v>0.16892156775290162</c:v>
                </c:pt>
                <c:pt idx="65">
                  <c:v>0.16920551301662329</c:v>
                </c:pt>
                <c:pt idx="66">
                  <c:v>0.16892871681958344</c:v>
                </c:pt>
                <c:pt idx="67">
                  <c:v>0.16889767427756563</c:v>
                </c:pt>
                <c:pt idx="68">
                  <c:v>0.16910139579823322</c:v>
                </c:pt>
                <c:pt idx="69">
                  <c:v>0.16884975319877815</c:v>
                </c:pt>
                <c:pt idx="70">
                  <c:v>0.16903171341273299</c:v>
                </c:pt>
                <c:pt idx="71">
                  <c:v>0.16924174941598746</c:v>
                </c:pt>
                <c:pt idx="72">
                  <c:v>0.16930595382787519</c:v>
                </c:pt>
                <c:pt idx="73">
                  <c:v>0.16936197404473219</c:v>
                </c:pt>
                <c:pt idx="74">
                  <c:v>0.16925602059802489</c:v>
                </c:pt>
                <c:pt idx="75">
                  <c:v>0.16929686192136412</c:v>
                </c:pt>
                <c:pt idx="76">
                  <c:v>0.16960210040493556</c:v>
                </c:pt>
                <c:pt idx="77">
                  <c:v>0.16941763964404816</c:v>
                </c:pt>
                <c:pt idx="78">
                  <c:v>0.16975294929113816</c:v>
                </c:pt>
                <c:pt idx="79">
                  <c:v>0.1698516959827446</c:v>
                </c:pt>
                <c:pt idx="80">
                  <c:v>0.17018992585484563</c:v>
                </c:pt>
                <c:pt idx="81">
                  <c:v>0.17027260216463613</c:v>
                </c:pt>
                <c:pt idx="82">
                  <c:v>0.17039779102660746</c:v>
                </c:pt>
                <c:pt idx="83">
                  <c:v>0.17014277970952038</c:v>
                </c:pt>
                <c:pt idx="84">
                  <c:v>0.1707240352760202</c:v>
                </c:pt>
                <c:pt idx="85">
                  <c:v>0.17082710549883054</c:v>
                </c:pt>
                <c:pt idx="86">
                  <c:v>0.17113013613323133</c:v>
                </c:pt>
                <c:pt idx="87">
                  <c:v>0.17164555988690328</c:v>
                </c:pt>
                <c:pt idx="88">
                  <c:v>0.17166578349031741</c:v>
                </c:pt>
                <c:pt idx="89">
                  <c:v>0.17157574202376646</c:v>
                </c:pt>
                <c:pt idx="90">
                  <c:v>0.1721100433382074</c:v>
                </c:pt>
                <c:pt idx="91">
                  <c:v>0.17229780497308261</c:v>
                </c:pt>
                <c:pt idx="92">
                  <c:v>0.17273521933795186</c:v>
                </c:pt>
                <c:pt idx="93">
                  <c:v>0.17341385428291964</c:v>
                </c:pt>
                <c:pt idx="94">
                  <c:v>0.17259844991468121</c:v>
                </c:pt>
                <c:pt idx="95">
                  <c:v>0.17352189847545466</c:v>
                </c:pt>
                <c:pt idx="96">
                  <c:v>0.17331667465160261</c:v>
                </c:pt>
                <c:pt idx="97">
                  <c:v>0.17369128009945048</c:v>
                </c:pt>
                <c:pt idx="98">
                  <c:v>0.17391543350123742</c:v>
                </c:pt>
                <c:pt idx="99">
                  <c:v>0.1742088106193671</c:v>
                </c:pt>
                <c:pt idx="100">
                  <c:v>0.17260065408741304</c:v>
                </c:pt>
                <c:pt idx="101">
                  <c:v>0.17426984678198695</c:v>
                </c:pt>
                <c:pt idx="102">
                  <c:v>0.17441851463117797</c:v>
                </c:pt>
                <c:pt idx="103">
                  <c:v>0.17466400069852947</c:v>
                </c:pt>
                <c:pt idx="104">
                  <c:v>0.17444671078690932</c:v>
                </c:pt>
                <c:pt idx="105">
                  <c:v>0.17448602889891743</c:v>
                </c:pt>
                <c:pt idx="106">
                  <c:v>0.17515474247621327</c:v>
                </c:pt>
                <c:pt idx="107">
                  <c:v>0.17530776944647397</c:v>
                </c:pt>
                <c:pt idx="108">
                  <c:v>0.17563513345346285</c:v>
                </c:pt>
                <c:pt idx="109">
                  <c:v>0.17551771856231629</c:v>
                </c:pt>
                <c:pt idx="110">
                  <c:v>0.17586225460435317</c:v>
                </c:pt>
                <c:pt idx="111">
                  <c:v>0.17598103887290256</c:v>
                </c:pt>
                <c:pt idx="112">
                  <c:v>0.17598300482356335</c:v>
                </c:pt>
                <c:pt idx="113">
                  <c:v>0.17635031780008545</c:v>
                </c:pt>
                <c:pt idx="114">
                  <c:v>0.17690397936395516</c:v>
                </c:pt>
                <c:pt idx="115">
                  <c:v>0.17714874111082657</c:v>
                </c:pt>
                <c:pt idx="116">
                  <c:v>0.17698379082025517</c:v>
                </c:pt>
                <c:pt idx="117">
                  <c:v>0.17722452204419226</c:v>
                </c:pt>
                <c:pt idx="118">
                  <c:v>0.17727659652058353</c:v>
                </c:pt>
                <c:pt idx="119">
                  <c:v>0.17744363140163702</c:v>
                </c:pt>
                <c:pt idx="120">
                  <c:v>0.17716420465203139</c:v>
                </c:pt>
                <c:pt idx="121">
                  <c:v>0.17726338483927404</c:v>
                </c:pt>
                <c:pt idx="122">
                  <c:v>0.17615630582660652</c:v>
                </c:pt>
                <c:pt idx="123">
                  <c:v>0.17725516607597749</c:v>
                </c:pt>
                <c:pt idx="124">
                  <c:v>0.17706392218948966</c:v>
                </c:pt>
                <c:pt idx="125">
                  <c:v>0.17728779056017741</c:v>
                </c:pt>
                <c:pt idx="126">
                  <c:v>0.17724925605188122</c:v>
                </c:pt>
                <c:pt idx="127">
                  <c:v>0.1768974702297258</c:v>
                </c:pt>
                <c:pt idx="128">
                  <c:v>0.17695476024818307</c:v>
                </c:pt>
                <c:pt idx="129">
                  <c:v>0.17682037966065683</c:v>
                </c:pt>
                <c:pt idx="130">
                  <c:v>0.17713029391153176</c:v>
                </c:pt>
                <c:pt idx="131">
                  <c:v>0.17671420068234867</c:v>
                </c:pt>
                <c:pt idx="132">
                  <c:v>0.17714232137649299</c:v>
                </c:pt>
                <c:pt idx="133">
                  <c:v>0.17688924875621292</c:v>
                </c:pt>
                <c:pt idx="134">
                  <c:v>0.17612146475282817</c:v>
                </c:pt>
                <c:pt idx="135">
                  <c:v>0.17638511578820926</c:v>
                </c:pt>
                <c:pt idx="136">
                  <c:v>0.17627867679719414</c:v>
                </c:pt>
                <c:pt idx="137">
                  <c:v>0.17603329119032193</c:v>
                </c:pt>
                <c:pt idx="138">
                  <c:v>0.17667975644097036</c:v>
                </c:pt>
                <c:pt idx="139">
                  <c:v>0.17667266150276079</c:v>
                </c:pt>
                <c:pt idx="140">
                  <c:v>0.17574555752639401</c:v>
                </c:pt>
                <c:pt idx="141">
                  <c:v>0.17596205550987903</c:v>
                </c:pt>
                <c:pt idx="142">
                  <c:v>0.17569654386068947</c:v>
                </c:pt>
                <c:pt idx="143">
                  <c:v>0.17652743738925042</c:v>
                </c:pt>
                <c:pt idx="144">
                  <c:v>0.17571001319225191</c:v>
                </c:pt>
                <c:pt idx="145">
                  <c:v>0.17557138011854112</c:v>
                </c:pt>
                <c:pt idx="146">
                  <c:v>0.17590085600603</c:v>
                </c:pt>
                <c:pt idx="147">
                  <c:v>0.17658988467980524</c:v>
                </c:pt>
                <c:pt idx="148">
                  <c:v>0.1768441144781504</c:v>
                </c:pt>
                <c:pt idx="149">
                  <c:v>0.1770816484620554</c:v>
                </c:pt>
                <c:pt idx="150">
                  <c:v>0.17780684007318745</c:v>
                </c:pt>
                <c:pt idx="151">
                  <c:v>0.17864891781876721</c:v>
                </c:pt>
                <c:pt idx="152">
                  <c:v>0.17934649970364805</c:v>
                </c:pt>
                <c:pt idx="153">
                  <c:v>0.1799889876700177</c:v>
                </c:pt>
                <c:pt idx="154">
                  <c:v>0.18107175111169532</c:v>
                </c:pt>
                <c:pt idx="155">
                  <c:v>0.1817098360856407</c:v>
                </c:pt>
                <c:pt idx="156">
                  <c:v>0.1810716685488204</c:v>
                </c:pt>
                <c:pt idx="157">
                  <c:v>0.18101395466049669</c:v>
                </c:pt>
                <c:pt idx="158">
                  <c:v>0.18075524997355069</c:v>
                </c:pt>
                <c:pt idx="159">
                  <c:v>0.18108337281683756</c:v>
                </c:pt>
                <c:pt idx="160">
                  <c:v>0.18134680351730151</c:v>
                </c:pt>
                <c:pt idx="161">
                  <c:v>0.18187524227041832</c:v>
                </c:pt>
                <c:pt idx="162">
                  <c:v>0.18228049739067476</c:v>
                </c:pt>
                <c:pt idx="163">
                  <c:v>0.18327117469073761</c:v>
                </c:pt>
                <c:pt idx="164">
                  <c:v>0.18372294421458502</c:v>
                </c:pt>
                <c:pt idx="165">
                  <c:v>0.18434416408494209</c:v>
                </c:pt>
                <c:pt idx="166">
                  <c:v>0.18484800516990635</c:v>
                </c:pt>
                <c:pt idx="167">
                  <c:v>0.18539847688906397</c:v>
                </c:pt>
                <c:pt idx="168">
                  <c:v>0.18657759630683193</c:v>
                </c:pt>
                <c:pt idx="169">
                  <c:v>0.18759670895758088</c:v>
                </c:pt>
                <c:pt idx="170">
                  <c:v>0.19216198129762435</c:v>
                </c:pt>
                <c:pt idx="171">
                  <c:v>0.19319965367883046</c:v>
                </c:pt>
                <c:pt idx="172">
                  <c:v>0.19418695389011206</c:v>
                </c:pt>
                <c:pt idx="173">
                  <c:v>0.19455174580650605</c:v>
                </c:pt>
                <c:pt idx="174">
                  <c:v>0.19188192116148964</c:v>
                </c:pt>
                <c:pt idx="175">
                  <c:v>0.19261199808751991</c:v>
                </c:pt>
                <c:pt idx="176">
                  <c:v>0.19373660255894021</c:v>
                </c:pt>
                <c:pt idx="177">
                  <c:v>0.19445621915117495</c:v>
                </c:pt>
                <c:pt idx="178">
                  <c:v>0.19905388586917958</c:v>
                </c:pt>
                <c:pt idx="179">
                  <c:v>0.20048345551219873</c:v>
                </c:pt>
                <c:pt idx="180">
                  <c:v>0.20124242846135176</c:v>
                </c:pt>
                <c:pt idx="181">
                  <c:v>0.20276950744956235</c:v>
                </c:pt>
                <c:pt idx="182">
                  <c:v>0.20144308476323511</c:v>
                </c:pt>
                <c:pt idx="183">
                  <c:v>0.20241940665622962</c:v>
                </c:pt>
                <c:pt idx="184">
                  <c:v>0.20433275129899531</c:v>
                </c:pt>
                <c:pt idx="185">
                  <c:v>0.206016262285938</c:v>
                </c:pt>
                <c:pt idx="186">
                  <c:v>0.20769622177701144</c:v>
                </c:pt>
                <c:pt idx="187">
                  <c:v>0.2096078899355269</c:v>
                </c:pt>
                <c:pt idx="188">
                  <c:v>0.21216513786909441</c:v>
                </c:pt>
                <c:pt idx="189">
                  <c:v>0.21391735078086357</c:v>
                </c:pt>
                <c:pt idx="190">
                  <c:v>0.21619485475557143</c:v>
                </c:pt>
                <c:pt idx="191">
                  <c:v>0.21720593278225414</c:v>
                </c:pt>
                <c:pt idx="192">
                  <c:v>0.21963533522961093</c:v>
                </c:pt>
                <c:pt idx="193">
                  <c:v>0.2214806035328673</c:v>
                </c:pt>
                <c:pt idx="194">
                  <c:v>0.22402022932122517</c:v>
                </c:pt>
                <c:pt idx="195">
                  <c:v>0.22597723097669664</c:v>
                </c:pt>
                <c:pt idx="196">
                  <c:v>0.22763740919473105</c:v>
                </c:pt>
                <c:pt idx="197">
                  <c:v>0.23105932453049677</c:v>
                </c:pt>
                <c:pt idx="198">
                  <c:v>0.23285145210738639</c:v>
                </c:pt>
                <c:pt idx="199">
                  <c:v>0.23543528631813115</c:v>
                </c:pt>
                <c:pt idx="200">
                  <c:v>0.23369373828268733</c:v>
                </c:pt>
                <c:pt idx="201">
                  <c:v>0.23793894236846339</c:v>
                </c:pt>
                <c:pt idx="202">
                  <c:v>0.24043277947510039</c:v>
                </c:pt>
                <c:pt idx="203">
                  <c:v>0.24317863330682554</c:v>
                </c:pt>
                <c:pt idx="204">
                  <c:v>0.24619478964723576</c:v>
                </c:pt>
                <c:pt idx="205">
                  <c:v>0.2550749853412746</c:v>
                </c:pt>
                <c:pt idx="206">
                  <c:v>0.25801281393233666</c:v>
                </c:pt>
                <c:pt idx="207">
                  <c:v>0.26200382901685215</c:v>
                </c:pt>
                <c:pt idx="208">
                  <c:v>0.26580310835059978</c:v>
                </c:pt>
                <c:pt idx="209">
                  <c:v>0.27048849659439772</c:v>
                </c:pt>
                <c:pt idx="210">
                  <c:v>0.27506231874272896</c:v>
                </c:pt>
                <c:pt idx="211">
                  <c:v>0.27950501903067898</c:v>
                </c:pt>
                <c:pt idx="212">
                  <c:v>0.28374301728845963</c:v>
                </c:pt>
                <c:pt idx="213">
                  <c:v>0.28862678548880605</c:v>
                </c:pt>
                <c:pt idx="214">
                  <c:v>0.29317959795260584</c:v>
                </c:pt>
                <c:pt idx="215">
                  <c:v>0.29833801258202536</c:v>
                </c:pt>
                <c:pt idx="216">
                  <c:v>0.30487184338191009</c:v>
                </c:pt>
                <c:pt idx="217">
                  <c:v>0.31037262624899964</c:v>
                </c:pt>
                <c:pt idx="218">
                  <c:v>0.29952716229066723</c:v>
                </c:pt>
                <c:pt idx="219">
                  <c:v>0.30451534554991455</c:v>
                </c:pt>
                <c:pt idx="220">
                  <c:v>0.31106415354740341</c:v>
                </c:pt>
                <c:pt idx="221">
                  <c:v>0.31686495377412188</c:v>
                </c:pt>
                <c:pt idx="222">
                  <c:v>0.34111501510496811</c:v>
                </c:pt>
                <c:pt idx="223">
                  <c:v>0.34821602679066271</c:v>
                </c:pt>
                <c:pt idx="224">
                  <c:v>0.35476768082061771</c:v>
                </c:pt>
                <c:pt idx="225">
                  <c:v>0.36337406131809519</c:v>
                </c:pt>
                <c:pt idx="226">
                  <c:v>0.37065011219470573</c:v>
                </c:pt>
                <c:pt idx="227">
                  <c:v>0.37843214834786099</c:v>
                </c:pt>
                <c:pt idx="228">
                  <c:v>0.38740596095483748</c:v>
                </c:pt>
                <c:pt idx="229">
                  <c:v>0.39437718537389127</c:v>
                </c:pt>
                <c:pt idx="230">
                  <c:v>0.40391717199711913</c:v>
                </c:pt>
                <c:pt idx="231">
                  <c:v>0.38203271474650491</c:v>
                </c:pt>
                <c:pt idx="232">
                  <c:v>0.39119685290000455</c:v>
                </c:pt>
                <c:pt idx="233">
                  <c:v>0.39962176926090182</c:v>
                </c:pt>
                <c:pt idx="234">
                  <c:v>0.40908260542617958</c:v>
                </c:pt>
                <c:pt idx="235">
                  <c:v>0.45453472494554498</c:v>
                </c:pt>
                <c:pt idx="236">
                  <c:v>0.46412021354097255</c:v>
                </c:pt>
                <c:pt idx="237">
                  <c:v>0.47413747101986886</c:v>
                </c:pt>
                <c:pt idx="238">
                  <c:v>0.48495010066045569</c:v>
                </c:pt>
                <c:pt idx="239">
                  <c:v>0.49660468228411475</c:v>
                </c:pt>
                <c:pt idx="240">
                  <c:v>0.50827751366535145</c:v>
                </c:pt>
                <c:pt idx="241">
                  <c:v>0.52147390057769072</c:v>
                </c:pt>
                <c:pt idx="242">
                  <c:v>0.53177017568998963</c:v>
                </c:pt>
                <c:pt idx="243">
                  <c:v>0.54595225400624814</c:v>
                </c:pt>
                <c:pt idx="244">
                  <c:v>0.55899650644293997</c:v>
                </c:pt>
                <c:pt idx="245">
                  <c:v>0.57262258924549503</c:v>
                </c:pt>
                <c:pt idx="246">
                  <c:v>0.58528581491580112</c:v>
                </c:pt>
                <c:pt idx="247">
                  <c:v>0.5440402416578265</c:v>
                </c:pt>
                <c:pt idx="248">
                  <c:v>0.56236260657746318</c:v>
                </c:pt>
                <c:pt idx="249">
                  <c:v>0.57456866248847727</c:v>
                </c:pt>
                <c:pt idx="250">
                  <c:v>0.59241756294947745</c:v>
                </c:pt>
                <c:pt idx="251">
                  <c:v>0.6050665373101658</c:v>
                </c:pt>
                <c:pt idx="252">
                  <c:v>0.68613770502541738</c:v>
                </c:pt>
                <c:pt idx="253">
                  <c:v>0.70494693450280654</c:v>
                </c:pt>
                <c:pt idx="254">
                  <c:v>0.72338295263576713</c:v>
                </c:pt>
                <c:pt idx="255">
                  <c:v>0.74346540077643675</c:v>
                </c:pt>
                <c:pt idx="256">
                  <c:v>0.76527641649529743</c:v>
                </c:pt>
                <c:pt idx="257">
                  <c:v>0.78603865771803194</c:v>
                </c:pt>
                <c:pt idx="258">
                  <c:v>0.80914831262464981</c:v>
                </c:pt>
                <c:pt idx="259">
                  <c:v>0.83076584989419855</c:v>
                </c:pt>
                <c:pt idx="260">
                  <c:v>0.85425521258473169</c:v>
                </c:pt>
                <c:pt idx="261">
                  <c:v>0.87991497650192463</c:v>
                </c:pt>
                <c:pt idx="262">
                  <c:v>0.90339673660936815</c:v>
                </c:pt>
                <c:pt idx="263">
                  <c:v>0.93009997498148822</c:v>
                </c:pt>
                <c:pt idx="264">
                  <c:v>0.95788216700505591</c:v>
                </c:pt>
                <c:pt idx="265">
                  <c:v>0.89596874384453506</c:v>
                </c:pt>
                <c:pt idx="266">
                  <c:v>0.9243176003387924</c:v>
                </c:pt>
                <c:pt idx="267">
                  <c:v>0.95115950237956148</c:v>
                </c:pt>
                <c:pt idx="268">
                  <c:v>0.97704630494905242</c:v>
                </c:pt>
                <c:pt idx="269">
                  <c:v>1.0077076562015423</c:v>
                </c:pt>
                <c:pt idx="270">
                  <c:v>1.1275747858180158</c:v>
                </c:pt>
                <c:pt idx="271">
                  <c:v>1.1565356799423001</c:v>
                </c:pt>
                <c:pt idx="272">
                  <c:v>1.1913867151428468</c:v>
                </c:pt>
                <c:pt idx="273">
                  <c:v>1.2260106103720407</c:v>
                </c:pt>
                <c:pt idx="274">
                  <c:v>1.2559762538102965</c:v>
                </c:pt>
                <c:pt idx="275">
                  <c:v>1.288912393258532</c:v>
                </c:pt>
                <c:pt idx="276">
                  <c:v>1.3259907959492885</c:v>
                </c:pt>
                <c:pt idx="277">
                  <c:v>1.3603597443634692</c:v>
                </c:pt>
                <c:pt idx="278">
                  <c:v>1.2870963279904211</c:v>
                </c:pt>
                <c:pt idx="279">
                  <c:v>1.3248949073601664</c:v>
                </c:pt>
                <c:pt idx="280">
                  <c:v>1.3590659688323812</c:v>
                </c:pt>
                <c:pt idx="281">
                  <c:v>1.3998273557716718</c:v>
                </c:pt>
                <c:pt idx="282">
                  <c:v>1.5498583588029362</c:v>
                </c:pt>
                <c:pt idx="283">
                  <c:v>1.5872975630255763</c:v>
                </c:pt>
                <c:pt idx="284">
                  <c:v>1.6352039926892354</c:v>
                </c:pt>
                <c:pt idx="285">
                  <c:v>1.6853437769392932</c:v>
                </c:pt>
                <c:pt idx="286">
                  <c:v>1.7232522128350927</c:v>
                </c:pt>
                <c:pt idx="287">
                  <c:v>1.7730474291083749</c:v>
                </c:pt>
                <c:pt idx="288">
                  <c:v>1.813382069615358</c:v>
                </c:pt>
                <c:pt idx="289">
                  <c:v>1.8580717462294607</c:v>
                </c:pt>
                <c:pt idx="290">
                  <c:v>1.9051001042435542</c:v>
                </c:pt>
                <c:pt idx="291">
                  <c:v>1.9584698159813017</c:v>
                </c:pt>
                <c:pt idx="292">
                  <c:v>2.0085130996323368</c:v>
                </c:pt>
                <c:pt idx="293">
                  <c:v>2.0848237385451061</c:v>
                </c:pt>
                <c:pt idx="294">
                  <c:v>2.1170584116807247</c:v>
                </c:pt>
                <c:pt idx="295">
                  <c:v>2.1861579930973147</c:v>
                </c:pt>
                <c:pt idx="296">
                  <c:v>2.0974014681132109</c:v>
                </c:pt>
                <c:pt idx="297">
                  <c:v>2.1616894978715022</c:v>
                </c:pt>
                <c:pt idx="298">
                  <c:v>2.2346388547946381</c:v>
                </c:pt>
                <c:pt idx="299">
                  <c:v>2.3030560067077217</c:v>
                </c:pt>
                <c:pt idx="300">
                  <c:v>2.5393420163447207</c:v>
                </c:pt>
                <c:pt idx="301">
                  <c:v>2.5991802539003932</c:v>
                </c:pt>
                <c:pt idx="302">
                  <c:v>2.6854063171611515</c:v>
                </c:pt>
                <c:pt idx="303">
                  <c:v>2.7875505642056315</c:v>
                </c:pt>
                <c:pt idx="304">
                  <c:v>2.8780442263023627</c:v>
                </c:pt>
                <c:pt idx="305">
                  <c:v>2.9889201143509445</c:v>
                </c:pt>
                <c:pt idx="306">
                  <c:v>3.1187432078892154</c:v>
                </c:pt>
                <c:pt idx="307">
                  <c:v>3.2366946478523975</c:v>
                </c:pt>
                <c:pt idx="308">
                  <c:v>3.3755873840846897</c:v>
                </c:pt>
                <c:pt idx="309">
                  <c:v>3.5335182451863427</c:v>
                </c:pt>
                <c:pt idx="310">
                  <c:v>3.6938768434631983</c:v>
                </c:pt>
                <c:pt idx="311">
                  <c:v>3.8354380243085697</c:v>
                </c:pt>
                <c:pt idx="312">
                  <c:v>4.0323346010494063</c:v>
                </c:pt>
                <c:pt idx="313">
                  <c:v>4.2423248917148122</c:v>
                </c:pt>
                <c:pt idx="314">
                  <c:v>4.481560772191413</c:v>
                </c:pt>
                <c:pt idx="315">
                  <c:v>4.7225243090174009</c:v>
                </c:pt>
                <c:pt idx="316">
                  <c:v>4.9974380430582563</c:v>
                </c:pt>
                <c:pt idx="317">
                  <c:v>5.2949279422396005</c:v>
                </c:pt>
                <c:pt idx="318">
                  <c:v>5.6217232798341499</c:v>
                </c:pt>
                <c:pt idx="319">
                  <c:v>5.9714371541027678</c:v>
                </c:pt>
                <c:pt idx="320">
                  <c:v>6.3553880199554449</c:v>
                </c:pt>
                <c:pt idx="321">
                  <c:v>6.7681630731691254</c:v>
                </c:pt>
                <c:pt idx="322">
                  <c:v>7.2077883637370501</c:v>
                </c:pt>
                <c:pt idx="323">
                  <c:v>7.6808486734516919</c:v>
                </c:pt>
                <c:pt idx="324">
                  <c:v>8.2052046454459049</c:v>
                </c:pt>
                <c:pt idx="325">
                  <c:v>8.7529025201914994</c:v>
                </c:pt>
                <c:pt idx="326">
                  <c:v>9.3495781817214976</c:v>
                </c:pt>
                <c:pt idx="327">
                  <c:v>9.9944862091719866</c:v>
                </c:pt>
                <c:pt idx="328">
                  <c:v>10.677355132467719</c:v>
                </c:pt>
                <c:pt idx="329">
                  <c:v>11.39474894774413</c:v>
                </c:pt>
                <c:pt idx="330">
                  <c:v>12.171316381579661</c:v>
                </c:pt>
                <c:pt idx="331">
                  <c:v>13.007400967090101</c:v>
                </c:pt>
                <c:pt idx="332">
                  <c:v>13.878208188990843</c:v>
                </c:pt>
                <c:pt idx="333">
                  <c:v>14.826814717214846</c:v>
                </c:pt>
                <c:pt idx="334">
                  <c:v>15.81776507978441</c:v>
                </c:pt>
                <c:pt idx="335">
                  <c:v>16.877372860277081</c:v>
                </c:pt>
                <c:pt idx="336">
                  <c:v>18.015435902179043</c:v>
                </c:pt>
                <c:pt idx="337">
                  <c:v>19.23612087130827</c:v>
                </c:pt>
                <c:pt idx="338">
                  <c:v>20.515459725933354</c:v>
                </c:pt>
                <c:pt idx="339">
                  <c:v>21.864448802746281</c:v>
                </c:pt>
                <c:pt idx="340">
                  <c:v>23.329862559470335</c:v>
                </c:pt>
                <c:pt idx="341">
                  <c:v>24.897125852205946</c:v>
                </c:pt>
                <c:pt idx="342">
                  <c:v>26.568914872850989</c:v>
                </c:pt>
                <c:pt idx="343">
                  <c:v>28.360217496053103</c:v>
                </c:pt>
                <c:pt idx="344">
                  <c:v>30.278212655980351</c:v>
                </c:pt>
                <c:pt idx="345">
                  <c:v>32.402142756699931</c:v>
                </c:pt>
                <c:pt idx="346">
                  <c:v>34.643375005908695</c:v>
                </c:pt>
                <c:pt idx="347">
                  <c:v>37.057495979928611</c:v>
                </c:pt>
                <c:pt idx="348">
                  <c:v>39.656841679304392</c:v>
                </c:pt>
                <c:pt idx="349">
                  <c:v>42.470022389526093</c:v>
                </c:pt>
                <c:pt idx="350">
                  <c:v>45.502959407460651</c:v>
                </c:pt>
                <c:pt idx="351">
                  <c:v>48.792056982884802</c:v>
                </c:pt>
                <c:pt idx="352">
                  <c:v>52.355274252517404</c:v>
                </c:pt>
                <c:pt idx="353">
                  <c:v>56.255043549584869</c:v>
                </c:pt>
                <c:pt idx="354">
                  <c:v>60.481573694720026</c:v>
                </c:pt>
                <c:pt idx="355">
                  <c:v>65.08574994147223</c:v>
                </c:pt>
                <c:pt idx="356">
                  <c:v>70.140694871392625</c:v>
                </c:pt>
                <c:pt idx="357">
                  <c:v>75.660657914717135</c:v>
                </c:pt>
                <c:pt idx="358">
                  <c:v>81.725416519004568</c:v>
                </c:pt>
                <c:pt idx="359">
                  <c:v>88.424180588678666</c:v>
                </c:pt>
                <c:pt idx="360">
                  <c:v>95.7972727905006</c:v>
                </c:pt>
                <c:pt idx="361">
                  <c:v>103.9676108490993</c:v>
                </c:pt>
                <c:pt idx="362">
                  <c:v>113.06208602256956</c:v>
                </c:pt>
                <c:pt idx="363">
                  <c:v>123.21256523854755</c:v>
                </c:pt>
                <c:pt idx="364">
                  <c:v>134.58674403285363</c:v>
                </c:pt>
                <c:pt idx="365">
                  <c:v>147.37446451495674</c:v>
                </c:pt>
                <c:pt idx="366">
                  <c:v>161.72924068794018</c:v>
                </c:pt>
                <c:pt idx="367">
                  <c:v>178.14685166522511</c:v>
                </c:pt>
                <c:pt idx="368">
                  <c:v>196.78678082909045</c:v>
                </c:pt>
                <c:pt idx="369">
                  <c:v>218.12094020948163</c:v>
                </c:pt>
                <c:pt idx="370">
                  <c:v>242.81934782680287</c:v>
                </c:pt>
                <c:pt idx="371">
                  <c:v>271.41468951318922</c:v>
                </c:pt>
                <c:pt idx="372">
                  <c:v>304.92490162602724</c:v>
                </c:pt>
                <c:pt idx="373">
                  <c:v>344.41419070280296</c:v>
                </c:pt>
                <c:pt idx="374">
                  <c:v>391.43668749590989</c:v>
                </c:pt>
                <c:pt idx="375">
                  <c:v>448.24777857117766</c:v>
                </c:pt>
                <c:pt idx="376">
                  <c:v>521.14389937697797</c:v>
                </c:pt>
                <c:pt idx="377">
                  <c:v>607.21288611682075</c:v>
                </c:pt>
                <c:pt idx="378">
                  <c:v>714.46593368299079</c:v>
                </c:pt>
                <c:pt idx="379">
                  <c:v>848.80730309715454</c:v>
                </c:pt>
                <c:pt idx="380">
                  <c:v>1021.7380367546272</c:v>
                </c:pt>
                <c:pt idx="381">
                  <c:v>1246.0409959183357</c:v>
                </c:pt>
                <c:pt idx="382">
                  <c:v>1539.6087360092495</c:v>
                </c:pt>
                <c:pt idx="383">
                  <c:v>1926.390439247577</c:v>
                </c:pt>
                <c:pt idx="384">
                  <c:v>2433.5405289093478</c:v>
                </c:pt>
                <c:pt idx="385">
                  <c:v>3068.363490535467</c:v>
                </c:pt>
                <c:pt idx="386">
                  <c:v>3790.615045104299</c:v>
                </c:pt>
                <c:pt idx="387">
                  <c:v>4438.8989494375455</c:v>
                </c:pt>
                <c:pt idx="388">
                  <c:v>4760.2728444059167</c:v>
                </c:pt>
                <c:pt idx="389">
                  <c:v>4560.459276903106</c:v>
                </c:pt>
                <c:pt idx="390">
                  <c:v>3946.8918039129876</c:v>
                </c:pt>
                <c:pt idx="391">
                  <c:v>3193.144806019508</c:v>
                </c:pt>
                <c:pt idx="392">
                  <c:v>2500.7081078556707</c:v>
                </c:pt>
                <c:pt idx="393">
                  <c:v>1943.8584326715145</c:v>
                </c:pt>
                <c:pt idx="394">
                  <c:v>1517.6821402991814</c:v>
                </c:pt>
                <c:pt idx="395">
                  <c:v>1198.5334971195459</c:v>
                </c:pt>
                <c:pt idx="396">
                  <c:v>959.59808170377732</c:v>
                </c:pt>
                <c:pt idx="397">
                  <c:v>778.25416523850743</c:v>
                </c:pt>
                <c:pt idx="398">
                  <c:v>638.59101272011128</c:v>
                </c:pt>
                <c:pt idx="399">
                  <c:v>530.09122770875683</c:v>
                </c:pt>
                <c:pt idx="400">
                  <c:v>444.63555546345685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8-4090-ACA6-900B29467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  <c:max val="10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Qc</c:v>
          </c:tx>
          <c:marker>
            <c:symbol val="none"/>
          </c:marker>
          <c:xVal>
            <c:numRef>
              <c:f>'Measured Data'!$B$20:$B$420</c:f>
              <c:numCache>
                <c:formatCode>General</c:formatCode>
                <c:ptCount val="401"/>
                <c:pt idx="0">
                  <c:v>1000</c:v>
                </c:pt>
                <c:pt idx="1">
                  <c:v>1023.293</c:v>
                </c:pt>
                <c:pt idx="2">
                  <c:v>1047.1289999999999</c:v>
                </c:pt>
                <c:pt idx="3">
                  <c:v>1071.519</c:v>
                </c:pt>
                <c:pt idx="4">
                  <c:v>1096.4780000000001</c:v>
                </c:pt>
                <c:pt idx="5">
                  <c:v>1122.018</c:v>
                </c:pt>
                <c:pt idx="6">
                  <c:v>1148.154</c:v>
                </c:pt>
                <c:pt idx="7">
                  <c:v>1174.8979999999999</c:v>
                </c:pt>
                <c:pt idx="8">
                  <c:v>1202.2639999999999</c:v>
                </c:pt>
                <c:pt idx="9">
                  <c:v>1230.269</c:v>
                </c:pt>
                <c:pt idx="10">
                  <c:v>1258.925</c:v>
                </c:pt>
                <c:pt idx="11">
                  <c:v>1288.25</c:v>
                </c:pt>
                <c:pt idx="12">
                  <c:v>1318.2570000000001</c:v>
                </c:pt>
                <c:pt idx="13">
                  <c:v>1348.963</c:v>
                </c:pt>
                <c:pt idx="14">
                  <c:v>1380.384</c:v>
                </c:pt>
                <c:pt idx="15">
                  <c:v>1412.538</c:v>
                </c:pt>
                <c:pt idx="16">
                  <c:v>1445.44</c:v>
                </c:pt>
                <c:pt idx="17">
                  <c:v>1479.1079999999999</c:v>
                </c:pt>
                <c:pt idx="18">
                  <c:v>1513.5609999999999</c:v>
                </c:pt>
                <c:pt idx="19">
                  <c:v>1548.817</c:v>
                </c:pt>
                <c:pt idx="20">
                  <c:v>1584.893</c:v>
                </c:pt>
                <c:pt idx="21">
                  <c:v>1621.81</c:v>
                </c:pt>
                <c:pt idx="22">
                  <c:v>1659.587</c:v>
                </c:pt>
                <c:pt idx="23">
                  <c:v>1698.2439999999999</c:v>
                </c:pt>
                <c:pt idx="24">
                  <c:v>1737.8009999999999</c:v>
                </c:pt>
                <c:pt idx="25">
                  <c:v>1778.279</c:v>
                </c:pt>
                <c:pt idx="26">
                  <c:v>1819.701</c:v>
                </c:pt>
                <c:pt idx="27">
                  <c:v>1862.087</c:v>
                </c:pt>
                <c:pt idx="28">
                  <c:v>1905.461</c:v>
                </c:pt>
                <c:pt idx="29">
                  <c:v>1949.845</c:v>
                </c:pt>
                <c:pt idx="30">
                  <c:v>1995.2619999999999</c:v>
                </c:pt>
                <c:pt idx="31">
                  <c:v>2041.7380000000001</c:v>
                </c:pt>
                <c:pt idx="32">
                  <c:v>2089.2959999999998</c:v>
                </c:pt>
                <c:pt idx="33">
                  <c:v>2137.962</c:v>
                </c:pt>
                <c:pt idx="34">
                  <c:v>2187.7620000000002</c:v>
                </c:pt>
                <c:pt idx="35">
                  <c:v>2238.721</c:v>
                </c:pt>
                <c:pt idx="36">
                  <c:v>2290.8679999999999</c:v>
                </c:pt>
                <c:pt idx="37">
                  <c:v>2344.2289999999998</c:v>
                </c:pt>
                <c:pt idx="38">
                  <c:v>2398.8330000000001</c:v>
                </c:pt>
                <c:pt idx="39">
                  <c:v>2454.7089999999998</c:v>
                </c:pt>
                <c:pt idx="40">
                  <c:v>2511.886</c:v>
                </c:pt>
                <c:pt idx="41">
                  <c:v>2570.3960000000002</c:v>
                </c:pt>
                <c:pt idx="42">
                  <c:v>2630.268</c:v>
                </c:pt>
                <c:pt idx="43">
                  <c:v>2691.5349999999999</c:v>
                </c:pt>
                <c:pt idx="44">
                  <c:v>2754.2289999999998</c:v>
                </c:pt>
                <c:pt idx="45">
                  <c:v>2818.3829999999998</c:v>
                </c:pt>
                <c:pt idx="46">
                  <c:v>2884.0320000000002</c:v>
                </c:pt>
                <c:pt idx="47">
                  <c:v>2951.2089999999998</c:v>
                </c:pt>
                <c:pt idx="48">
                  <c:v>3019.9520000000002</c:v>
                </c:pt>
                <c:pt idx="49">
                  <c:v>3090.2950000000001</c:v>
                </c:pt>
                <c:pt idx="50">
                  <c:v>3162.2779999999998</c:v>
                </c:pt>
                <c:pt idx="51">
                  <c:v>3235.9369999999999</c:v>
                </c:pt>
                <c:pt idx="52">
                  <c:v>3311.3110000000001</c:v>
                </c:pt>
                <c:pt idx="53">
                  <c:v>3388.442</c:v>
                </c:pt>
                <c:pt idx="54">
                  <c:v>3467.3690000000001</c:v>
                </c:pt>
                <c:pt idx="55">
                  <c:v>3548.134</c:v>
                </c:pt>
                <c:pt idx="56">
                  <c:v>3630.7809999999999</c:v>
                </c:pt>
                <c:pt idx="57">
                  <c:v>3715.3519999999999</c:v>
                </c:pt>
                <c:pt idx="58">
                  <c:v>3801.8939999999998</c:v>
                </c:pt>
                <c:pt idx="59">
                  <c:v>3890.451</c:v>
                </c:pt>
                <c:pt idx="60">
                  <c:v>3981.0720000000001</c:v>
                </c:pt>
                <c:pt idx="61">
                  <c:v>4073.8029999999999</c:v>
                </c:pt>
                <c:pt idx="62">
                  <c:v>4168.6940000000004</c:v>
                </c:pt>
                <c:pt idx="63">
                  <c:v>4265.7950000000001</c:v>
                </c:pt>
                <c:pt idx="64">
                  <c:v>4365.1580000000004</c:v>
                </c:pt>
                <c:pt idx="65">
                  <c:v>4466.8360000000002</c:v>
                </c:pt>
                <c:pt idx="66">
                  <c:v>4570.8819999999996</c:v>
                </c:pt>
                <c:pt idx="67">
                  <c:v>4677.3509999999997</c:v>
                </c:pt>
                <c:pt idx="68">
                  <c:v>4786.3010000000004</c:v>
                </c:pt>
                <c:pt idx="69">
                  <c:v>4897.7879999999996</c:v>
                </c:pt>
                <c:pt idx="70">
                  <c:v>5011.8720000000003</c:v>
                </c:pt>
                <c:pt idx="71">
                  <c:v>5128.6139999999996</c:v>
                </c:pt>
                <c:pt idx="72">
                  <c:v>5248.0749999999998</c:v>
                </c:pt>
                <c:pt idx="73">
                  <c:v>5370.3180000000002</c:v>
                </c:pt>
                <c:pt idx="74">
                  <c:v>5495.4089999999997</c:v>
                </c:pt>
                <c:pt idx="75">
                  <c:v>5623.4129999999996</c:v>
                </c:pt>
                <c:pt idx="76">
                  <c:v>5754.3990000000003</c:v>
                </c:pt>
                <c:pt idx="77">
                  <c:v>5888.4369999999999</c:v>
                </c:pt>
                <c:pt idx="78">
                  <c:v>6025.5959999999995</c:v>
                </c:pt>
                <c:pt idx="79">
                  <c:v>6165.95</c:v>
                </c:pt>
                <c:pt idx="80">
                  <c:v>6309.5730000000003</c:v>
                </c:pt>
                <c:pt idx="81">
                  <c:v>6456.5420000000004</c:v>
                </c:pt>
                <c:pt idx="82">
                  <c:v>6606.9340000000002</c:v>
                </c:pt>
                <c:pt idx="83">
                  <c:v>6760.83</c:v>
                </c:pt>
                <c:pt idx="84">
                  <c:v>6918.31</c:v>
                </c:pt>
                <c:pt idx="85">
                  <c:v>7079.4579999999996</c:v>
                </c:pt>
                <c:pt idx="86">
                  <c:v>7244.36</c:v>
                </c:pt>
                <c:pt idx="87">
                  <c:v>7413.1019999999999</c:v>
                </c:pt>
                <c:pt idx="88">
                  <c:v>7585.7759999999998</c:v>
                </c:pt>
                <c:pt idx="89">
                  <c:v>7762.4709999999995</c:v>
                </c:pt>
                <c:pt idx="90">
                  <c:v>7943.2820000000002</c:v>
                </c:pt>
                <c:pt idx="91">
                  <c:v>8128.3050000000003</c:v>
                </c:pt>
                <c:pt idx="92">
                  <c:v>8317.6380000000008</c:v>
                </c:pt>
                <c:pt idx="93">
                  <c:v>8511.3799999999992</c:v>
                </c:pt>
                <c:pt idx="94">
                  <c:v>8709.6360000000004</c:v>
                </c:pt>
                <c:pt idx="95">
                  <c:v>8912.509</c:v>
                </c:pt>
                <c:pt idx="96">
                  <c:v>9120.1080000000002</c:v>
                </c:pt>
                <c:pt idx="97">
                  <c:v>9332.5429999999997</c:v>
                </c:pt>
                <c:pt idx="98">
                  <c:v>9549.9259999999995</c:v>
                </c:pt>
                <c:pt idx="99">
                  <c:v>9772.3719999999994</c:v>
                </c:pt>
                <c:pt idx="100">
                  <c:v>10000</c:v>
                </c:pt>
                <c:pt idx="101">
                  <c:v>10232.93</c:v>
                </c:pt>
                <c:pt idx="102">
                  <c:v>10471.285</c:v>
                </c:pt>
                <c:pt idx="103">
                  <c:v>10715.192999999999</c:v>
                </c:pt>
                <c:pt idx="104">
                  <c:v>10964.781999999999</c:v>
                </c:pt>
                <c:pt idx="105">
                  <c:v>11220.184999999999</c:v>
                </c:pt>
                <c:pt idx="106">
                  <c:v>11481.536</c:v>
                </c:pt>
                <c:pt idx="107">
                  <c:v>11748.976000000001</c:v>
                </c:pt>
                <c:pt idx="108">
                  <c:v>12022.644</c:v>
                </c:pt>
                <c:pt idx="109">
                  <c:v>12302.688</c:v>
                </c:pt>
                <c:pt idx="110">
                  <c:v>12589.254000000001</c:v>
                </c:pt>
                <c:pt idx="111">
                  <c:v>12882.495999999999</c:v>
                </c:pt>
                <c:pt idx="112">
                  <c:v>13182.566999999999</c:v>
                </c:pt>
                <c:pt idx="113">
                  <c:v>13489.629000000001</c:v>
                </c:pt>
                <c:pt idx="114">
                  <c:v>13803.843000000001</c:v>
                </c:pt>
                <c:pt idx="115">
                  <c:v>14125.375</c:v>
                </c:pt>
                <c:pt idx="116">
                  <c:v>14454.397999999999</c:v>
                </c:pt>
                <c:pt idx="117">
                  <c:v>14791.084000000001</c:v>
                </c:pt>
                <c:pt idx="118">
                  <c:v>15135.611999999999</c:v>
                </c:pt>
                <c:pt idx="119">
                  <c:v>15488.165999999999</c:v>
                </c:pt>
                <c:pt idx="120">
                  <c:v>15848.932000000001</c:v>
                </c:pt>
                <c:pt idx="121">
                  <c:v>16218.101000000001</c:v>
                </c:pt>
                <c:pt idx="122">
                  <c:v>16595.868999999999</c:v>
                </c:pt>
                <c:pt idx="123">
                  <c:v>16982.437000000002</c:v>
                </c:pt>
                <c:pt idx="124">
                  <c:v>17378.008000000002</c:v>
                </c:pt>
                <c:pt idx="125">
                  <c:v>17782.794000000002</c:v>
                </c:pt>
                <c:pt idx="126">
                  <c:v>18197.008999999998</c:v>
                </c:pt>
                <c:pt idx="127">
                  <c:v>18620.870999999999</c:v>
                </c:pt>
                <c:pt idx="128">
                  <c:v>19054.607</c:v>
                </c:pt>
                <c:pt idx="129">
                  <c:v>19498.446</c:v>
                </c:pt>
                <c:pt idx="130">
                  <c:v>19952.623</c:v>
                </c:pt>
                <c:pt idx="131">
                  <c:v>20417.379000000001</c:v>
                </c:pt>
                <c:pt idx="132">
                  <c:v>20892.960999999999</c:v>
                </c:pt>
                <c:pt idx="133">
                  <c:v>21379.620999999999</c:v>
                </c:pt>
                <c:pt idx="134">
                  <c:v>21877.616000000002</c:v>
                </c:pt>
                <c:pt idx="135">
                  <c:v>22387.210999999999</c:v>
                </c:pt>
                <c:pt idx="136">
                  <c:v>22908.677</c:v>
                </c:pt>
                <c:pt idx="137">
                  <c:v>23442.288</c:v>
                </c:pt>
                <c:pt idx="138">
                  <c:v>23988.329000000002</c:v>
                </c:pt>
                <c:pt idx="139">
                  <c:v>24547.089</c:v>
                </c:pt>
                <c:pt idx="140">
                  <c:v>25118.864000000001</c:v>
                </c:pt>
                <c:pt idx="141">
                  <c:v>25703.957999999999</c:v>
                </c:pt>
                <c:pt idx="142">
                  <c:v>26302.68</c:v>
                </c:pt>
                <c:pt idx="143">
                  <c:v>26915.348000000002</c:v>
                </c:pt>
                <c:pt idx="144">
                  <c:v>27542.287</c:v>
                </c:pt>
                <c:pt idx="145">
                  <c:v>28183.829000000002</c:v>
                </c:pt>
                <c:pt idx="146">
                  <c:v>28840.314999999999</c:v>
                </c:pt>
                <c:pt idx="147">
                  <c:v>29512.092000000001</c:v>
                </c:pt>
                <c:pt idx="148">
                  <c:v>30199.517</c:v>
                </c:pt>
                <c:pt idx="149">
                  <c:v>30902.954000000002</c:v>
                </c:pt>
                <c:pt idx="150">
                  <c:v>31622.776999999998</c:v>
                </c:pt>
                <c:pt idx="151">
                  <c:v>32359.366000000002</c:v>
                </c:pt>
                <c:pt idx="152">
                  <c:v>33113.112000000001</c:v>
                </c:pt>
                <c:pt idx="153">
                  <c:v>33884.415999999997</c:v>
                </c:pt>
                <c:pt idx="154">
                  <c:v>34673.684999999998</c:v>
                </c:pt>
                <c:pt idx="155">
                  <c:v>35481.339</c:v>
                </c:pt>
                <c:pt idx="156">
                  <c:v>36307.805</c:v>
                </c:pt>
                <c:pt idx="157">
                  <c:v>37153.523000000001</c:v>
                </c:pt>
                <c:pt idx="158">
                  <c:v>38018.94</c:v>
                </c:pt>
                <c:pt idx="159">
                  <c:v>38904.514000000003</c:v>
                </c:pt>
                <c:pt idx="160">
                  <c:v>39810.716999999997</c:v>
                </c:pt>
                <c:pt idx="161">
                  <c:v>40738.027999999998</c:v>
                </c:pt>
                <c:pt idx="162">
                  <c:v>41686.938000000002</c:v>
                </c:pt>
                <c:pt idx="163">
                  <c:v>42657.951999999997</c:v>
                </c:pt>
                <c:pt idx="164">
                  <c:v>43651.582999999999</c:v>
                </c:pt>
                <c:pt idx="165">
                  <c:v>44668.358999999997</c:v>
                </c:pt>
                <c:pt idx="166">
                  <c:v>45708.819000000003</c:v>
                </c:pt>
                <c:pt idx="167">
                  <c:v>46773.514000000003</c:v>
                </c:pt>
                <c:pt idx="168">
                  <c:v>47863.008999999998</c:v>
                </c:pt>
                <c:pt idx="169">
                  <c:v>48977.881999999998</c:v>
                </c:pt>
                <c:pt idx="170">
                  <c:v>50118.722999999998</c:v>
                </c:pt>
                <c:pt idx="171">
                  <c:v>51286.137999999999</c:v>
                </c:pt>
                <c:pt idx="172">
                  <c:v>52480.745999999999</c:v>
                </c:pt>
                <c:pt idx="173">
                  <c:v>53703.18</c:v>
                </c:pt>
                <c:pt idx="174">
                  <c:v>54954.087</c:v>
                </c:pt>
                <c:pt idx="175">
                  <c:v>56234.133000000002</c:v>
                </c:pt>
                <c:pt idx="176">
                  <c:v>57543.993999999999</c:v>
                </c:pt>
                <c:pt idx="177">
                  <c:v>58884.366000000002</c:v>
                </c:pt>
                <c:pt idx="178">
                  <c:v>60255.959000000003</c:v>
                </c:pt>
                <c:pt idx="179">
                  <c:v>61659.5</c:v>
                </c:pt>
                <c:pt idx="180">
                  <c:v>63095.733999999997</c:v>
                </c:pt>
                <c:pt idx="181">
                  <c:v>64565.423000000003</c:v>
                </c:pt>
                <c:pt idx="182">
                  <c:v>66069.345000000001</c:v>
                </c:pt>
                <c:pt idx="183">
                  <c:v>67608.297999999995</c:v>
                </c:pt>
                <c:pt idx="184">
                  <c:v>69183.096999999994</c:v>
                </c:pt>
                <c:pt idx="185">
                  <c:v>70794.577999999994</c:v>
                </c:pt>
                <c:pt idx="186">
                  <c:v>72443.596000000005</c:v>
                </c:pt>
                <c:pt idx="187">
                  <c:v>74131.024000000005</c:v>
                </c:pt>
                <c:pt idx="188">
                  <c:v>75857.758000000002</c:v>
                </c:pt>
                <c:pt idx="189">
                  <c:v>77624.712</c:v>
                </c:pt>
                <c:pt idx="190">
                  <c:v>79432.823000000004</c:v>
                </c:pt>
                <c:pt idx="191">
                  <c:v>81283.051999999996</c:v>
                </c:pt>
                <c:pt idx="192">
                  <c:v>83176.376999999993</c:v>
                </c:pt>
                <c:pt idx="193">
                  <c:v>85113.804000000004</c:v>
                </c:pt>
                <c:pt idx="194">
                  <c:v>87096.358999999997</c:v>
                </c:pt>
                <c:pt idx="195">
                  <c:v>89125.093999999997</c:v>
                </c:pt>
                <c:pt idx="196">
                  <c:v>91201.084000000003</c:v>
                </c:pt>
                <c:pt idx="197">
                  <c:v>93325.43</c:v>
                </c:pt>
                <c:pt idx="198">
                  <c:v>95499.259000000005</c:v>
                </c:pt>
                <c:pt idx="199">
                  <c:v>97723.721999999994</c:v>
                </c:pt>
                <c:pt idx="200">
                  <c:v>100000</c:v>
                </c:pt>
                <c:pt idx="201">
                  <c:v>102329.299</c:v>
                </c:pt>
                <c:pt idx="202">
                  <c:v>104712.855</c:v>
                </c:pt>
                <c:pt idx="203">
                  <c:v>107151.931</c:v>
                </c:pt>
                <c:pt idx="204">
                  <c:v>109647.82</c:v>
                </c:pt>
                <c:pt idx="205">
                  <c:v>112201.845</c:v>
                </c:pt>
                <c:pt idx="206">
                  <c:v>114815.36199999999</c:v>
                </c:pt>
                <c:pt idx="207">
                  <c:v>117489.755</c:v>
                </c:pt>
                <c:pt idx="208">
                  <c:v>120226.443</c:v>
                </c:pt>
                <c:pt idx="209">
                  <c:v>123026.87699999999</c:v>
                </c:pt>
                <c:pt idx="210">
                  <c:v>125892.541</c:v>
                </c:pt>
                <c:pt idx="211">
                  <c:v>128824.955</c:v>
                </c:pt>
                <c:pt idx="212">
                  <c:v>131825.674</c:v>
                </c:pt>
                <c:pt idx="213">
                  <c:v>134896.288</c:v>
                </c:pt>
                <c:pt idx="214">
                  <c:v>138038.42600000001</c:v>
                </c:pt>
                <c:pt idx="215">
                  <c:v>141253.75399999999</c:v>
                </c:pt>
                <c:pt idx="216">
                  <c:v>144543.97700000001</c:v>
                </c:pt>
                <c:pt idx="217">
                  <c:v>147910.83900000001</c:v>
                </c:pt>
                <c:pt idx="218">
                  <c:v>151356.125</c:v>
                </c:pt>
                <c:pt idx="219">
                  <c:v>154881.66200000001</c:v>
                </c:pt>
                <c:pt idx="220">
                  <c:v>158489.31899999999</c:v>
                </c:pt>
                <c:pt idx="221">
                  <c:v>162181.01</c:v>
                </c:pt>
                <c:pt idx="222">
                  <c:v>165958.69099999999</c:v>
                </c:pt>
                <c:pt idx="223">
                  <c:v>169824.36499999999</c:v>
                </c:pt>
                <c:pt idx="224">
                  <c:v>173780.08300000001</c:v>
                </c:pt>
                <c:pt idx="225">
                  <c:v>177827.94099999999</c:v>
                </c:pt>
                <c:pt idx="226">
                  <c:v>181970.08600000001</c:v>
                </c:pt>
                <c:pt idx="227">
                  <c:v>186208.71400000001</c:v>
                </c:pt>
                <c:pt idx="228">
                  <c:v>190546.07199999999</c:v>
                </c:pt>
                <c:pt idx="229">
                  <c:v>194984.46</c:v>
                </c:pt>
                <c:pt idx="230">
                  <c:v>199526.231</c:v>
                </c:pt>
                <c:pt idx="231">
                  <c:v>204173.79399999999</c:v>
                </c:pt>
                <c:pt idx="232">
                  <c:v>208929.61300000001</c:v>
                </c:pt>
                <c:pt idx="233">
                  <c:v>213796.209</c:v>
                </c:pt>
                <c:pt idx="234">
                  <c:v>218776.16200000001</c:v>
                </c:pt>
                <c:pt idx="235">
                  <c:v>223872.114</c:v>
                </c:pt>
                <c:pt idx="236">
                  <c:v>229086.76500000001</c:v>
                </c:pt>
                <c:pt idx="237">
                  <c:v>234422.88200000001</c:v>
                </c:pt>
                <c:pt idx="238">
                  <c:v>239883.29199999999</c:v>
                </c:pt>
                <c:pt idx="239">
                  <c:v>245470.89199999999</c:v>
                </c:pt>
                <c:pt idx="240">
                  <c:v>251188.64300000001</c:v>
                </c:pt>
                <c:pt idx="241">
                  <c:v>257039.57800000001</c:v>
                </c:pt>
                <c:pt idx="242">
                  <c:v>263026.799</c:v>
                </c:pt>
                <c:pt idx="243">
                  <c:v>269153.48</c:v>
                </c:pt>
                <c:pt idx="244">
                  <c:v>275422.87</c:v>
                </c:pt>
                <c:pt idx="245">
                  <c:v>281838.29300000001</c:v>
                </c:pt>
                <c:pt idx="246">
                  <c:v>288403.15000000002</c:v>
                </c:pt>
                <c:pt idx="247">
                  <c:v>295120.92300000001</c:v>
                </c:pt>
                <c:pt idx="248">
                  <c:v>301995.17200000002</c:v>
                </c:pt>
                <c:pt idx="249">
                  <c:v>309029.54300000001</c:v>
                </c:pt>
                <c:pt idx="250">
                  <c:v>316227.766</c:v>
                </c:pt>
                <c:pt idx="251">
                  <c:v>323593.65700000001</c:v>
                </c:pt>
                <c:pt idx="252">
                  <c:v>331131.12099999998</c:v>
                </c:pt>
                <c:pt idx="253">
                  <c:v>338844.15600000002</c:v>
                </c:pt>
                <c:pt idx="254">
                  <c:v>346736.85</c:v>
                </c:pt>
                <c:pt idx="255">
                  <c:v>354813.38900000002</c:v>
                </c:pt>
                <c:pt idx="256">
                  <c:v>363078.05499999999</c:v>
                </c:pt>
                <c:pt idx="257">
                  <c:v>371535.22899999999</c:v>
                </c:pt>
                <c:pt idx="258">
                  <c:v>380189.39600000001</c:v>
                </c:pt>
                <c:pt idx="259">
                  <c:v>389045.14500000002</c:v>
                </c:pt>
                <c:pt idx="260">
                  <c:v>398107.17099999997</c:v>
                </c:pt>
                <c:pt idx="261">
                  <c:v>407380.27799999999</c:v>
                </c:pt>
                <c:pt idx="262">
                  <c:v>416869.38299999997</c:v>
                </c:pt>
                <c:pt idx="263">
                  <c:v>426579.51899999997</c:v>
                </c:pt>
                <c:pt idx="264">
                  <c:v>436515.83199999999</c:v>
                </c:pt>
                <c:pt idx="265">
                  <c:v>446683.592</c:v>
                </c:pt>
                <c:pt idx="266">
                  <c:v>457088.19</c:v>
                </c:pt>
                <c:pt idx="267">
                  <c:v>467735.141</c:v>
                </c:pt>
                <c:pt idx="268">
                  <c:v>478630.092</c:v>
                </c:pt>
                <c:pt idx="269">
                  <c:v>489778.81900000002</c:v>
                </c:pt>
                <c:pt idx="270">
                  <c:v>501187.234</c:v>
                </c:pt>
                <c:pt idx="271">
                  <c:v>512861.38400000002</c:v>
                </c:pt>
                <c:pt idx="272">
                  <c:v>524807.46</c:v>
                </c:pt>
                <c:pt idx="273">
                  <c:v>537031.79599999997</c:v>
                </c:pt>
                <c:pt idx="274">
                  <c:v>549540.87399999995</c:v>
                </c:pt>
                <c:pt idx="275">
                  <c:v>562341.32499999995</c:v>
                </c:pt>
                <c:pt idx="276">
                  <c:v>575439.93700000003</c:v>
                </c:pt>
                <c:pt idx="277">
                  <c:v>588843.65500000003</c:v>
                </c:pt>
                <c:pt idx="278">
                  <c:v>602559.58600000001</c:v>
                </c:pt>
                <c:pt idx="279">
                  <c:v>616595.00199999998</c:v>
                </c:pt>
                <c:pt idx="280">
                  <c:v>630957.34400000004</c:v>
                </c:pt>
                <c:pt idx="281">
                  <c:v>645654.22900000005</c:v>
                </c:pt>
                <c:pt idx="282">
                  <c:v>660693.44799999997</c:v>
                </c:pt>
                <c:pt idx="283">
                  <c:v>676082.97499999998</c:v>
                </c:pt>
                <c:pt idx="284">
                  <c:v>691830.97100000002</c:v>
                </c:pt>
                <c:pt idx="285">
                  <c:v>707945.78399999999</c:v>
                </c:pt>
                <c:pt idx="286">
                  <c:v>724435.96</c:v>
                </c:pt>
                <c:pt idx="287">
                  <c:v>741310.24100000004</c:v>
                </c:pt>
                <c:pt idx="288">
                  <c:v>758577.57499999995</c:v>
                </c:pt>
                <c:pt idx="289">
                  <c:v>776247.11699999997</c:v>
                </c:pt>
                <c:pt idx="290">
                  <c:v>794328.23499999999</c:v>
                </c:pt>
                <c:pt idx="291">
                  <c:v>812830.51599999995</c:v>
                </c:pt>
                <c:pt idx="292">
                  <c:v>831763.77099999995</c:v>
                </c:pt>
                <c:pt idx="293">
                  <c:v>851138.03799999994</c:v>
                </c:pt>
                <c:pt idx="294">
                  <c:v>870963.59</c:v>
                </c:pt>
                <c:pt idx="295">
                  <c:v>891250.93799999997</c:v>
                </c:pt>
                <c:pt idx="296">
                  <c:v>912010.83900000004</c:v>
                </c:pt>
                <c:pt idx="297">
                  <c:v>933254.30099999998</c:v>
                </c:pt>
                <c:pt idx="298">
                  <c:v>954992.58600000001</c:v>
                </c:pt>
                <c:pt idx="299">
                  <c:v>977237.22100000002</c:v>
                </c:pt>
                <c:pt idx="300">
                  <c:v>1000000</c:v>
                </c:pt>
                <c:pt idx="301">
                  <c:v>1023292.992</c:v>
                </c:pt>
                <c:pt idx="302">
                  <c:v>1047128.548</c:v>
                </c:pt>
                <c:pt idx="303">
                  <c:v>1071519.3049999999</c:v>
                </c:pt>
                <c:pt idx="304">
                  <c:v>1096478.196</c:v>
                </c:pt>
                <c:pt idx="305">
                  <c:v>1122018.4539999999</c:v>
                </c:pt>
                <c:pt idx="306">
                  <c:v>1148153.621</c:v>
                </c:pt>
                <c:pt idx="307">
                  <c:v>1174897.5549999999</c:v>
                </c:pt>
                <c:pt idx="308">
                  <c:v>1202264.4350000001</c:v>
                </c:pt>
                <c:pt idx="309">
                  <c:v>1230268.7709999999</c:v>
                </c:pt>
                <c:pt idx="310">
                  <c:v>1258925.412</c:v>
                </c:pt>
                <c:pt idx="311">
                  <c:v>1288249.5519999999</c:v>
                </c:pt>
                <c:pt idx="312">
                  <c:v>1318256.7390000001</c:v>
                </c:pt>
                <c:pt idx="313">
                  <c:v>1348962.8829999999</c:v>
                </c:pt>
                <c:pt idx="314">
                  <c:v>1380384.2649999999</c:v>
                </c:pt>
                <c:pt idx="315">
                  <c:v>1412537.5449999999</c:v>
                </c:pt>
                <c:pt idx="316">
                  <c:v>1445439.7709999999</c:v>
                </c:pt>
                <c:pt idx="317">
                  <c:v>1479108.388</c:v>
                </c:pt>
                <c:pt idx="318">
                  <c:v>1513561.2479999999</c:v>
                </c:pt>
                <c:pt idx="319">
                  <c:v>1548816.6189999999</c:v>
                </c:pt>
                <c:pt idx="320">
                  <c:v>1584893.192</c:v>
                </c:pt>
                <c:pt idx="321">
                  <c:v>1621810.0970000001</c:v>
                </c:pt>
                <c:pt idx="322">
                  <c:v>1659586.9069999999</c:v>
                </c:pt>
                <c:pt idx="323">
                  <c:v>1698243.652</c:v>
                </c:pt>
                <c:pt idx="324">
                  <c:v>1737800.8289999999</c:v>
                </c:pt>
                <c:pt idx="325">
                  <c:v>1778279.41</c:v>
                </c:pt>
                <c:pt idx="326">
                  <c:v>1819700.8589999999</c:v>
                </c:pt>
                <c:pt idx="327">
                  <c:v>1862087.1370000001</c:v>
                </c:pt>
                <c:pt idx="328">
                  <c:v>1905460.7180000001</c:v>
                </c:pt>
                <c:pt idx="329">
                  <c:v>1949844.6</c:v>
                </c:pt>
                <c:pt idx="330">
                  <c:v>1995262.3149999999</c:v>
                </c:pt>
                <c:pt idx="331">
                  <c:v>2041737.9450000001</c:v>
                </c:pt>
                <c:pt idx="332">
                  <c:v>2089296.1310000001</c:v>
                </c:pt>
                <c:pt idx="333">
                  <c:v>2137962.09</c:v>
                </c:pt>
                <c:pt idx="334">
                  <c:v>2187761.6239999998</c:v>
                </c:pt>
                <c:pt idx="335">
                  <c:v>2238721.139</c:v>
                </c:pt>
                <c:pt idx="336">
                  <c:v>2290867.6529999999</c:v>
                </c:pt>
                <c:pt idx="337">
                  <c:v>2344228.8149999999</c:v>
                </c:pt>
                <c:pt idx="338">
                  <c:v>2398832.9190000002</c:v>
                </c:pt>
                <c:pt idx="339">
                  <c:v>2454708.9160000002</c:v>
                </c:pt>
                <c:pt idx="340">
                  <c:v>2511886.432</c:v>
                </c:pt>
                <c:pt idx="341">
                  <c:v>2570395.7829999998</c:v>
                </c:pt>
                <c:pt idx="342">
                  <c:v>2630267.9920000001</c:v>
                </c:pt>
                <c:pt idx="343">
                  <c:v>2691534.804</c:v>
                </c:pt>
                <c:pt idx="344">
                  <c:v>2754228.7030000002</c:v>
                </c:pt>
                <c:pt idx="345">
                  <c:v>2818382.9309999999</c:v>
                </c:pt>
                <c:pt idx="346">
                  <c:v>2884031.503</c:v>
                </c:pt>
                <c:pt idx="347">
                  <c:v>2951209.227</c:v>
                </c:pt>
                <c:pt idx="348">
                  <c:v>3019951.72</c:v>
                </c:pt>
                <c:pt idx="349">
                  <c:v>3090295.4330000002</c:v>
                </c:pt>
                <c:pt idx="350">
                  <c:v>3162277.66</c:v>
                </c:pt>
                <c:pt idx="351">
                  <c:v>3235936.5690000001</c:v>
                </c:pt>
                <c:pt idx="352">
                  <c:v>3311311.2149999999</c:v>
                </c:pt>
                <c:pt idx="353">
                  <c:v>3388441.5610000002</c:v>
                </c:pt>
                <c:pt idx="354">
                  <c:v>3467368.5049999999</c:v>
                </c:pt>
                <c:pt idx="355">
                  <c:v>3548133.892</c:v>
                </c:pt>
                <c:pt idx="356">
                  <c:v>3630780.548</c:v>
                </c:pt>
                <c:pt idx="357">
                  <c:v>3715352.2910000002</c:v>
                </c:pt>
                <c:pt idx="358">
                  <c:v>3801893.963</c:v>
                </c:pt>
                <c:pt idx="359">
                  <c:v>3890451.45</c:v>
                </c:pt>
                <c:pt idx="360">
                  <c:v>3981071.7059999998</c:v>
                </c:pt>
                <c:pt idx="361">
                  <c:v>4073802.7779999999</c:v>
                </c:pt>
                <c:pt idx="362">
                  <c:v>4168693.835</c:v>
                </c:pt>
                <c:pt idx="363">
                  <c:v>4265795.1880000001</c:v>
                </c:pt>
                <c:pt idx="364">
                  <c:v>4365158.3219999997</c:v>
                </c:pt>
                <c:pt idx="365">
                  <c:v>4466835.9220000003</c:v>
                </c:pt>
                <c:pt idx="366">
                  <c:v>4570881.8959999997</c:v>
                </c:pt>
                <c:pt idx="367">
                  <c:v>4677351.4129999997</c:v>
                </c:pt>
                <c:pt idx="368">
                  <c:v>4786300.9230000004</c:v>
                </c:pt>
                <c:pt idx="369">
                  <c:v>4897788.1940000001</c:v>
                </c:pt>
                <c:pt idx="370">
                  <c:v>5011872.3360000001</c:v>
                </c:pt>
                <c:pt idx="371">
                  <c:v>5128613.84</c:v>
                </c:pt>
                <c:pt idx="372">
                  <c:v>5248074.602</c:v>
                </c:pt>
                <c:pt idx="373">
                  <c:v>5370317.9639999997</c:v>
                </c:pt>
                <c:pt idx="374">
                  <c:v>5495408.7390000001</c:v>
                </c:pt>
                <c:pt idx="375">
                  <c:v>5623413.2520000003</c:v>
                </c:pt>
                <c:pt idx="376">
                  <c:v>5754399.3729999997</c:v>
                </c:pt>
                <c:pt idx="377">
                  <c:v>5888436.5539999995</c:v>
                </c:pt>
                <c:pt idx="378">
                  <c:v>6025595.8609999996</c:v>
                </c:pt>
                <c:pt idx="379">
                  <c:v>6165950.0190000003</c:v>
                </c:pt>
                <c:pt idx="380">
                  <c:v>6309573.4450000003</c:v>
                </c:pt>
                <c:pt idx="381">
                  <c:v>6456542.29</c:v>
                </c:pt>
                <c:pt idx="382">
                  <c:v>6606934.4800000004</c:v>
                </c:pt>
                <c:pt idx="383">
                  <c:v>6760829.7539999997</c:v>
                </c:pt>
                <c:pt idx="384">
                  <c:v>6918309.7089999998</c:v>
                </c:pt>
                <c:pt idx="385">
                  <c:v>7079457.8439999996</c:v>
                </c:pt>
                <c:pt idx="386">
                  <c:v>7244359.6009999998</c:v>
                </c:pt>
                <c:pt idx="387">
                  <c:v>7413102.4129999997</c:v>
                </c:pt>
                <c:pt idx="388">
                  <c:v>7585775.75</c:v>
                </c:pt>
                <c:pt idx="389">
                  <c:v>7762471.1660000002</c:v>
                </c:pt>
                <c:pt idx="390">
                  <c:v>7943282.3470000001</c:v>
                </c:pt>
                <c:pt idx="391">
                  <c:v>8128305.1619999995</c:v>
                </c:pt>
                <c:pt idx="392">
                  <c:v>8317637.7110000001</c:v>
                </c:pt>
                <c:pt idx="393">
                  <c:v>8511380.3819999993</c:v>
                </c:pt>
                <c:pt idx="394">
                  <c:v>8709635.9000000004</c:v>
                </c:pt>
                <c:pt idx="395">
                  <c:v>8912509.3809999991</c:v>
                </c:pt>
                <c:pt idx="396">
                  <c:v>9120108.3939999994</c:v>
                </c:pt>
                <c:pt idx="397">
                  <c:v>9332543.0079999994</c:v>
                </c:pt>
                <c:pt idx="398">
                  <c:v>9549925.8599999994</c:v>
                </c:pt>
                <c:pt idx="399">
                  <c:v>9772372.2100000009</c:v>
                </c:pt>
                <c:pt idx="400">
                  <c:v>10000000</c:v>
                </c:pt>
              </c:numCache>
            </c:numRef>
          </c:xVal>
          <c:yVal>
            <c:numRef>
              <c:f>'Measured Data'!$P$20:$P$420</c:f>
              <c:numCache>
                <c:formatCode>0.000</c:formatCode>
                <c:ptCount val="401"/>
                <c:pt idx="0">
                  <c:v>1.6836099143445953</c:v>
                </c:pt>
                <c:pt idx="1">
                  <c:v>1.7225262201708078</c:v>
                </c:pt>
                <c:pt idx="2">
                  <c:v>1.7640517673133802</c:v>
                </c:pt>
                <c:pt idx="3">
                  <c:v>1.8032539124695277</c:v>
                </c:pt>
                <c:pt idx="4">
                  <c:v>1.845495015624095</c:v>
                </c:pt>
                <c:pt idx="5">
                  <c:v>1.8881299200681849</c:v>
                </c:pt>
                <c:pt idx="6">
                  <c:v>1.9335551319805826</c:v>
                </c:pt>
                <c:pt idx="7">
                  <c:v>1.9769026441802298</c:v>
                </c:pt>
                <c:pt idx="8">
                  <c:v>2.023346829789499</c:v>
                </c:pt>
                <c:pt idx="9">
                  <c:v>2.0713763390786735</c:v>
                </c:pt>
                <c:pt idx="10">
                  <c:v>2.1204479351958589</c:v>
                </c:pt>
                <c:pt idx="11">
                  <c:v>2.1688696922732169</c:v>
                </c:pt>
                <c:pt idx="12">
                  <c:v>2.2193288151356367</c:v>
                </c:pt>
                <c:pt idx="13">
                  <c:v>2.2715550902711787</c:v>
                </c:pt>
                <c:pt idx="14">
                  <c:v>2.324353014266439</c:v>
                </c:pt>
                <c:pt idx="15">
                  <c:v>2.376828011499267</c:v>
                </c:pt>
                <c:pt idx="16">
                  <c:v>2.4350806185138785</c:v>
                </c:pt>
                <c:pt idx="17">
                  <c:v>2.4888970332593883</c:v>
                </c:pt>
                <c:pt idx="18">
                  <c:v>2.5485835803130685</c:v>
                </c:pt>
                <c:pt idx="19">
                  <c:v>2.6092000375699507</c:v>
                </c:pt>
                <c:pt idx="20">
                  <c:v>2.6692388052348015</c:v>
                </c:pt>
                <c:pt idx="21">
                  <c:v>2.7319057800943369</c:v>
                </c:pt>
                <c:pt idx="22">
                  <c:v>2.7939686005770019</c:v>
                </c:pt>
                <c:pt idx="23">
                  <c:v>2.8612511754299454</c:v>
                </c:pt>
                <c:pt idx="24">
                  <c:v>2.9282318745381826</c:v>
                </c:pt>
                <c:pt idx="25">
                  <c:v>2.9977951073745226</c:v>
                </c:pt>
                <c:pt idx="26">
                  <c:v>3.0666270575995451</c:v>
                </c:pt>
                <c:pt idx="27">
                  <c:v>3.1374992501975694</c:v>
                </c:pt>
                <c:pt idx="28">
                  <c:v>3.2113430718501843</c:v>
                </c:pt>
                <c:pt idx="29">
                  <c:v>3.2871402892319277</c:v>
                </c:pt>
                <c:pt idx="30">
                  <c:v>3.3641484342736465</c:v>
                </c:pt>
                <c:pt idx="31">
                  <c:v>3.4420026540350634</c:v>
                </c:pt>
                <c:pt idx="32">
                  <c:v>3.5250026717227345</c:v>
                </c:pt>
                <c:pt idx="33">
                  <c:v>3.6086009653085034</c:v>
                </c:pt>
                <c:pt idx="34">
                  <c:v>3.6937077541598526</c:v>
                </c:pt>
                <c:pt idx="35">
                  <c:v>3.7776157783004871</c:v>
                </c:pt>
                <c:pt idx="36">
                  <c:v>3.8676633717246816</c:v>
                </c:pt>
                <c:pt idx="37">
                  <c:v>3.955245233381194</c:v>
                </c:pt>
                <c:pt idx="38">
                  <c:v>4.0479961675910783</c:v>
                </c:pt>
                <c:pt idx="39">
                  <c:v>4.1447434501112923</c:v>
                </c:pt>
                <c:pt idx="40">
                  <c:v>4.2355189545733927</c:v>
                </c:pt>
                <c:pt idx="41">
                  <c:v>4.3399119968673237</c:v>
                </c:pt>
                <c:pt idx="42">
                  <c:v>4.4376440405024802</c:v>
                </c:pt>
                <c:pt idx="43">
                  <c:v>4.5453914879375601</c:v>
                </c:pt>
                <c:pt idx="44">
                  <c:v>4.6477660447190114</c:v>
                </c:pt>
                <c:pt idx="45">
                  <c:v>4.7609109552051585</c:v>
                </c:pt>
                <c:pt idx="46">
                  <c:v>4.8718859376724337</c:v>
                </c:pt>
                <c:pt idx="47">
                  <c:v>4.9859022489101541</c:v>
                </c:pt>
                <c:pt idx="48">
                  <c:v>5.1066266705797716</c:v>
                </c:pt>
                <c:pt idx="49">
                  <c:v>5.2286554723050269</c:v>
                </c:pt>
                <c:pt idx="50">
                  <c:v>5.3494512650010737</c:v>
                </c:pt>
                <c:pt idx="51">
                  <c:v>5.4715438745153673</c:v>
                </c:pt>
                <c:pt idx="52">
                  <c:v>5.5962689878606131</c:v>
                </c:pt>
                <c:pt idx="53">
                  <c:v>5.7343024728227858</c:v>
                </c:pt>
                <c:pt idx="54">
                  <c:v>5.8705476596302821</c:v>
                </c:pt>
                <c:pt idx="55">
                  <c:v>6.0063619289904455</c:v>
                </c:pt>
                <c:pt idx="56">
                  <c:v>6.1465995985035979</c:v>
                </c:pt>
                <c:pt idx="57">
                  <c:v>6.2966941452606662</c:v>
                </c:pt>
                <c:pt idx="58">
                  <c:v>6.4409576284962666</c:v>
                </c:pt>
                <c:pt idx="59">
                  <c:v>6.5910442869557464</c:v>
                </c:pt>
                <c:pt idx="60">
                  <c:v>6.7458503013866959</c:v>
                </c:pt>
                <c:pt idx="61">
                  <c:v>6.904535911335234</c:v>
                </c:pt>
                <c:pt idx="62">
                  <c:v>7.07506630970187</c:v>
                </c:pt>
                <c:pt idx="63">
                  <c:v>7.2385533022216668</c:v>
                </c:pt>
                <c:pt idx="64">
                  <c:v>7.3994895487357102</c:v>
                </c:pt>
                <c:pt idx="65">
                  <c:v>7.5595819040163272</c:v>
                </c:pt>
                <c:pt idx="66">
                  <c:v>7.7488323454920094</c:v>
                </c:pt>
                <c:pt idx="67">
                  <c:v>7.9314286970694852</c:v>
                </c:pt>
                <c:pt idx="68">
                  <c:v>8.1070591111553298</c:v>
                </c:pt>
                <c:pt idx="69">
                  <c:v>8.3060044350736391</c:v>
                </c:pt>
                <c:pt idx="70">
                  <c:v>8.4931836609739992</c:v>
                </c:pt>
                <c:pt idx="71">
                  <c:v>8.680467159941843</c:v>
                </c:pt>
                <c:pt idx="72">
                  <c:v>8.8798422816702107</c:v>
                </c:pt>
                <c:pt idx="73">
                  <c:v>9.0782661119886399</c:v>
                </c:pt>
                <c:pt idx="74">
                  <c:v>9.3013529312343675</c:v>
                </c:pt>
                <c:pt idx="75">
                  <c:v>9.5160110608726516</c:v>
                </c:pt>
                <c:pt idx="76">
                  <c:v>9.7218216051637896</c:v>
                </c:pt>
                <c:pt idx="77">
                  <c:v>9.9582634596359494</c:v>
                </c:pt>
                <c:pt idx="78">
                  <c:v>10.170335476499687</c:v>
                </c:pt>
                <c:pt idx="79">
                  <c:v>10.39972997159725</c:v>
                </c:pt>
                <c:pt idx="80">
                  <c:v>10.620509507844179</c:v>
                </c:pt>
                <c:pt idx="81">
                  <c:v>10.865096756701014</c:v>
                </c:pt>
                <c:pt idx="82">
                  <c:v>11.109375355361417</c:v>
                </c:pt>
                <c:pt idx="83">
                  <c:v>11.38778637109978</c:v>
                </c:pt>
                <c:pt idx="84">
                  <c:v>11.609822194965782</c:v>
                </c:pt>
                <c:pt idx="85">
                  <c:v>11.87224888841877</c:v>
                </c:pt>
                <c:pt idx="86">
                  <c:v>12.128603350021541</c:v>
                </c:pt>
                <c:pt idx="87">
                  <c:v>12.372214681112334</c:v>
                </c:pt>
                <c:pt idx="88">
                  <c:v>12.658023121187597</c:v>
                </c:pt>
                <c:pt idx="89">
                  <c:v>12.961093981264366</c:v>
                </c:pt>
                <c:pt idx="90">
                  <c:v>13.218554329701478</c:v>
                </c:pt>
                <c:pt idx="91">
                  <c:v>13.512292250307507</c:v>
                </c:pt>
                <c:pt idx="92">
                  <c:v>13.789883312853778</c:v>
                </c:pt>
                <c:pt idx="93">
                  <c:v>14.053372505423507</c:v>
                </c:pt>
                <c:pt idx="94">
                  <c:v>14.450155421301309</c:v>
                </c:pt>
                <c:pt idx="95">
                  <c:v>14.705026098310283</c:v>
                </c:pt>
                <c:pt idx="96">
                  <c:v>15.064672257881016</c:v>
                </c:pt>
                <c:pt idx="97">
                  <c:v>15.381903399933478</c:v>
                </c:pt>
                <c:pt idx="98">
                  <c:v>15.717483031961113</c:v>
                </c:pt>
                <c:pt idx="99">
                  <c:v>16.055312838299127</c:v>
                </c:pt>
                <c:pt idx="100">
                  <c:v>16.577067250848351</c:v>
                </c:pt>
                <c:pt idx="101">
                  <c:v>16.80445598804485</c:v>
                </c:pt>
                <c:pt idx="102">
                  <c:v>17.180144131137652</c:v>
                </c:pt>
                <c:pt idx="103">
                  <c:v>17.552970326089937</c:v>
                </c:pt>
                <c:pt idx="104">
                  <c:v>17.984650617613621</c:v>
                </c:pt>
                <c:pt idx="105">
                  <c:v>18.398243953256866</c:v>
                </c:pt>
                <c:pt idx="106">
                  <c:v>18.752752443909046</c:v>
                </c:pt>
                <c:pt idx="107">
                  <c:v>19.173119047376286</c:v>
                </c:pt>
                <c:pt idx="108">
                  <c:v>19.579783194578969</c:v>
                </c:pt>
                <c:pt idx="109">
                  <c:v>20.048230362969694</c:v>
                </c:pt>
                <c:pt idx="110">
                  <c:v>20.471906177461165</c:v>
                </c:pt>
                <c:pt idx="111">
                  <c:v>20.936808843086798</c:v>
                </c:pt>
                <c:pt idx="112">
                  <c:v>21.422463120460986</c:v>
                </c:pt>
                <c:pt idx="113">
                  <c:v>21.874915718215945</c:v>
                </c:pt>
                <c:pt idx="114">
                  <c:v>22.311972556543306</c:v>
                </c:pt>
                <c:pt idx="115">
                  <c:v>22.795853769704543</c:v>
                </c:pt>
                <c:pt idx="116">
                  <c:v>23.348708510130898</c:v>
                </c:pt>
                <c:pt idx="117">
                  <c:v>23.857131220451258</c:v>
                </c:pt>
                <c:pt idx="118">
                  <c:v>24.402713293618895</c:v>
                </c:pt>
                <c:pt idx="119">
                  <c:v>24.948737674266926</c:v>
                </c:pt>
                <c:pt idx="120">
                  <c:v>25.566472416569205</c:v>
                </c:pt>
                <c:pt idx="121">
                  <c:v>26.146039849761774</c:v>
                </c:pt>
                <c:pt idx="122">
                  <c:v>26.927450897460879</c:v>
                </c:pt>
                <c:pt idx="123">
                  <c:v>27.37713712706136</c:v>
                </c:pt>
                <c:pt idx="124">
                  <c:v>28.044014779152025</c:v>
                </c:pt>
                <c:pt idx="125">
                  <c:v>28.659220390125196</c:v>
                </c:pt>
                <c:pt idx="126">
                  <c:v>29.330519994010277</c:v>
                </c:pt>
                <c:pt idx="127">
                  <c:v>30.076596070835503</c:v>
                </c:pt>
                <c:pt idx="128">
                  <c:v>30.765363189838435</c:v>
                </c:pt>
                <c:pt idx="129">
                  <c:v>31.505443149285238</c:v>
                </c:pt>
                <c:pt idx="130">
                  <c:v>32.183960495587009</c:v>
                </c:pt>
                <c:pt idx="131">
                  <c:v>33.008005753851073</c:v>
                </c:pt>
                <c:pt idx="132">
                  <c:v>33.693888199867125</c:v>
                </c:pt>
                <c:pt idx="133">
                  <c:v>34.525052772261063</c:v>
                </c:pt>
                <c:pt idx="134">
                  <c:v>35.481583672821394</c:v>
                </c:pt>
                <c:pt idx="135">
                  <c:v>36.256877143369472</c:v>
                </c:pt>
                <c:pt idx="136">
                  <c:v>37.126867008445473</c:v>
                </c:pt>
                <c:pt idx="137">
                  <c:v>38.044656084935312</c:v>
                </c:pt>
                <c:pt idx="138">
                  <c:v>38.78961543165731</c:v>
                </c:pt>
                <c:pt idx="139">
                  <c:v>39.698709193045353</c:v>
                </c:pt>
                <c:pt idx="140">
                  <c:v>40.83984602402883</c:v>
                </c:pt>
                <c:pt idx="141">
                  <c:v>41.73896043002047</c:v>
                </c:pt>
                <c:pt idx="142">
                  <c:v>42.774157918287571</c:v>
                </c:pt>
                <c:pt idx="143">
                  <c:v>43.568353200219008</c:v>
                </c:pt>
                <c:pt idx="144">
                  <c:v>44.795342113579203</c:v>
                </c:pt>
                <c:pt idx="145">
                  <c:v>45.87558192403808</c:v>
                </c:pt>
                <c:pt idx="146">
                  <c:v>46.859193530037395</c:v>
                </c:pt>
                <c:pt idx="147">
                  <c:v>47.770073413933623</c:v>
                </c:pt>
                <c:pt idx="148">
                  <c:v>48.829184922138971</c:v>
                </c:pt>
                <c:pt idx="149">
                  <c:v>49.897152215992435</c:v>
                </c:pt>
                <c:pt idx="150">
                  <c:v>50.849838979156736</c:v>
                </c:pt>
                <c:pt idx="151">
                  <c:v>51.788048881443622</c:v>
                </c:pt>
                <c:pt idx="152">
                  <c:v>52.785829239739627</c:v>
                </c:pt>
                <c:pt idx="153">
                  <c:v>53.817744511833645</c:v>
                </c:pt>
                <c:pt idx="154">
                  <c:v>54.73869877998272</c:v>
                </c:pt>
                <c:pt idx="155">
                  <c:v>55.811076884533684</c:v>
                </c:pt>
                <c:pt idx="156">
                  <c:v>57.307824456216245</c:v>
                </c:pt>
                <c:pt idx="157">
                  <c:v>58.657927287207769</c:v>
                </c:pt>
                <c:pt idx="158">
                  <c:v>60.11097556817667</c:v>
                </c:pt>
                <c:pt idx="159">
                  <c:v>61.400020889596242</c:v>
                </c:pt>
                <c:pt idx="160">
                  <c:v>62.738679317845182</c:v>
                </c:pt>
                <c:pt idx="161">
                  <c:v>64.015179844930515</c:v>
                </c:pt>
                <c:pt idx="162">
                  <c:v>65.359601126094745</c:v>
                </c:pt>
                <c:pt idx="163">
                  <c:v>66.521424280810677</c:v>
                </c:pt>
                <c:pt idx="164">
                  <c:v>67.901859660951814</c:v>
                </c:pt>
                <c:pt idx="165">
                  <c:v>69.248616944893172</c:v>
                </c:pt>
                <c:pt idx="166">
                  <c:v>70.667298161886961</c:v>
                </c:pt>
                <c:pt idx="167">
                  <c:v>72.09993192674419</c:v>
                </c:pt>
                <c:pt idx="168">
                  <c:v>73.309419384785713</c:v>
                </c:pt>
                <c:pt idx="169">
                  <c:v>74.608722039852537</c:v>
                </c:pt>
                <c:pt idx="170">
                  <c:v>74.580967178702736</c:v>
                </c:pt>
                <c:pt idx="171">
                  <c:v>75.906081030840539</c:v>
                </c:pt>
                <c:pt idx="172">
                  <c:v>77.279142879290461</c:v>
                </c:pt>
                <c:pt idx="173">
                  <c:v>78.930416060222697</c:v>
                </c:pt>
                <c:pt idx="174">
                  <c:v>81.839971911278383</c:v>
                </c:pt>
                <c:pt idx="175">
                  <c:v>83.426186959806927</c:v>
                </c:pt>
                <c:pt idx="176">
                  <c:v>84.873553104547682</c:v>
                </c:pt>
                <c:pt idx="177">
                  <c:v>86.528505283405849</c:v>
                </c:pt>
                <c:pt idx="178">
                  <c:v>86.556943119803933</c:v>
                </c:pt>
                <c:pt idx="179">
                  <c:v>87.940357608710087</c:v>
                </c:pt>
                <c:pt idx="180">
                  <c:v>89.648260890338406</c:v>
                </c:pt>
                <c:pt idx="181">
                  <c:v>91.046314810898139</c:v>
                </c:pt>
                <c:pt idx="182">
                  <c:v>93.713264647059617</c:v>
                </c:pt>
                <c:pt idx="183">
                  <c:v>95.432335132376906</c:v>
                </c:pt>
                <c:pt idx="184">
                  <c:v>96.739981150219222</c:v>
                </c:pt>
                <c:pt idx="185">
                  <c:v>98.184801738207298</c:v>
                </c:pt>
                <c:pt idx="186">
                  <c:v>99.656163536241607</c:v>
                </c:pt>
                <c:pt idx="187">
                  <c:v>101.04755503321728</c:v>
                </c:pt>
                <c:pt idx="188">
                  <c:v>102.22272958506076</c:v>
                </c:pt>
                <c:pt idx="189">
                  <c:v>103.74367387694312</c:v>
                </c:pt>
                <c:pt idx="190">
                  <c:v>105.04059333647913</c:v>
                </c:pt>
                <c:pt idx="191">
                  <c:v>106.98557607498221</c:v>
                </c:pt>
                <c:pt idx="192">
                  <c:v>108.26326112562465</c:v>
                </c:pt>
                <c:pt idx="193">
                  <c:v>109.78158540164584</c:v>
                </c:pt>
                <c:pt idx="194">
                  <c:v>111.06303949293539</c:v>
                </c:pt>
                <c:pt idx="195">
                  <c:v>112.66181472537266</c:v>
                </c:pt>
                <c:pt idx="196">
                  <c:v>114.4442301452774</c:v>
                </c:pt>
                <c:pt idx="197">
                  <c:v>115.37206353267389</c:v>
                </c:pt>
                <c:pt idx="198">
                  <c:v>117.14649176498301</c:v>
                </c:pt>
                <c:pt idx="199">
                  <c:v>118.55856822892216</c:v>
                </c:pt>
                <c:pt idx="200">
                  <c:v>122.30742172713092</c:v>
                </c:pt>
                <c:pt idx="201">
                  <c:v>122.91925776442928</c:v>
                </c:pt>
                <c:pt idx="202">
                  <c:v>124.47535492641964</c:v>
                </c:pt>
                <c:pt idx="203">
                  <c:v>125.93326553037188</c:v>
                </c:pt>
                <c:pt idx="204">
                  <c:v>127.28470350541865</c:v>
                </c:pt>
                <c:pt idx="205">
                  <c:v>125.62476780991199</c:v>
                </c:pt>
                <c:pt idx="206">
                  <c:v>127.08282072122407</c:v>
                </c:pt>
                <c:pt idx="207">
                  <c:v>128.05925219936137</c:v>
                </c:pt>
                <c:pt idx="208">
                  <c:v>129.16732630098696</c:v>
                </c:pt>
                <c:pt idx="209">
                  <c:v>129.88261540407842</c:v>
                </c:pt>
                <c:pt idx="210">
                  <c:v>130.69554605381273</c:v>
                </c:pt>
                <c:pt idx="211">
                  <c:v>131.60962980397645</c:v>
                </c:pt>
                <c:pt idx="212">
                  <c:v>132.65953151302591</c:v>
                </c:pt>
                <c:pt idx="213">
                  <c:v>133.44732677800457</c:v>
                </c:pt>
                <c:pt idx="214">
                  <c:v>134.43359256030544</c:v>
                </c:pt>
                <c:pt idx="215">
                  <c:v>135.18031117196151</c:v>
                </c:pt>
                <c:pt idx="216">
                  <c:v>135.35992999433284</c:v>
                </c:pt>
                <c:pt idx="217">
                  <c:v>136.0541345415491</c:v>
                </c:pt>
                <c:pt idx="218">
                  <c:v>144.34299764128235</c:v>
                </c:pt>
                <c:pt idx="219">
                  <c:v>145.2797521616022</c:v>
                </c:pt>
                <c:pt idx="220">
                  <c:v>145.52674152516644</c:v>
                </c:pt>
                <c:pt idx="221">
                  <c:v>146.18315503820219</c:v>
                </c:pt>
                <c:pt idx="222">
                  <c:v>138.87292040260272</c:v>
                </c:pt>
                <c:pt idx="223">
                  <c:v>139.20427017151769</c:v>
                </c:pt>
                <c:pt idx="224">
                  <c:v>139.80953460087801</c:v>
                </c:pt>
                <c:pt idx="225">
                  <c:v>139.67197961834694</c:v>
                </c:pt>
                <c:pt idx="226">
                  <c:v>140.11331148894521</c:v>
                </c:pt>
                <c:pt idx="227">
                  <c:v>140.42179471553578</c:v>
                </c:pt>
                <c:pt idx="228">
                  <c:v>140.35612147274293</c:v>
                </c:pt>
                <c:pt idx="229">
                  <c:v>141.08205193136016</c:v>
                </c:pt>
                <c:pt idx="230">
                  <c:v>140.95029574973623</c:v>
                </c:pt>
                <c:pt idx="231">
                  <c:v>152.55358712658523</c:v>
                </c:pt>
                <c:pt idx="232">
                  <c:v>152.44064341189446</c:v>
                </c:pt>
                <c:pt idx="233">
                  <c:v>152.69293908275156</c:v>
                </c:pt>
                <c:pt idx="234">
                  <c:v>152.62486305566915</c:v>
                </c:pt>
                <c:pt idx="235">
                  <c:v>140.49786299035787</c:v>
                </c:pt>
                <c:pt idx="236">
                  <c:v>140.79114764840531</c:v>
                </c:pt>
                <c:pt idx="237">
                  <c:v>141.01918591520149</c:v>
                </c:pt>
                <c:pt idx="238">
                  <c:v>141.07817131662514</c:v>
                </c:pt>
                <c:pt idx="239">
                  <c:v>140.96802651114589</c:v>
                </c:pt>
                <c:pt idx="240">
                  <c:v>140.92969949198536</c:v>
                </c:pt>
                <c:pt idx="241">
                  <c:v>140.55252933687308</c:v>
                </c:pt>
                <c:pt idx="242">
                  <c:v>141.0341275931055</c:v>
                </c:pt>
                <c:pt idx="243">
                  <c:v>140.56105769905861</c:v>
                </c:pt>
                <c:pt idx="244">
                  <c:v>140.4684270524215</c:v>
                </c:pt>
                <c:pt idx="245">
                  <c:v>140.3119036803491</c:v>
                </c:pt>
                <c:pt idx="246">
                  <c:v>140.46496474445843</c:v>
                </c:pt>
                <c:pt idx="247">
                  <c:v>154.65926320921511</c:v>
                </c:pt>
                <c:pt idx="248">
                  <c:v>153.0915075895667</c:v>
                </c:pt>
                <c:pt idx="249">
                  <c:v>153.31947511770241</c:v>
                </c:pt>
                <c:pt idx="250">
                  <c:v>152.14854833393815</c:v>
                </c:pt>
                <c:pt idx="251">
                  <c:v>152.42441074172203</c:v>
                </c:pt>
                <c:pt idx="252">
                  <c:v>137.51064005793256</c:v>
                </c:pt>
                <c:pt idx="253">
                  <c:v>136.94815793657293</c:v>
                </c:pt>
                <c:pt idx="254">
                  <c:v>136.55622125492741</c:v>
                </c:pt>
                <c:pt idx="255">
                  <c:v>135.95142110247343</c:v>
                </c:pt>
                <c:pt idx="256">
                  <c:v>135.14035131928296</c:v>
                </c:pt>
                <c:pt idx="257">
                  <c:v>134.62469916216548</c:v>
                </c:pt>
                <c:pt idx="258">
                  <c:v>133.81465619419768</c:v>
                </c:pt>
                <c:pt idx="259">
                  <c:v>133.35524913505003</c:v>
                </c:pt>
                <c:pt idx="260">
                  <c:v>132.69731249178</c:v>
                </c:pt>
                <c:pt idx="261">
                  <c:v>131.81840931771299</c:v>
                </c:pt>
                <c:pt idx="262">
                  <c:v>131.36976587325148</c:v>
                </c:pt>
                <c:pt idx="263">
                  <c:v>130.55704604540696</c:v>
                </c:pt>
                <c:pt idx="264">
                  <c:v>129.70812607852008</c:v>
                </c:pt>
                <c:pt idx="265">
                  <c:v>141.89094081489341</c:v>
                </c:pt>
                <c:pt idx="266">
                  <c:v>140.72773873200074</c:v>
                </c:pt>
                <c:pt idx="267">
                  <c:v>139.92685373892462</c:v>
                </c:pt>
                <c:pt idx="268">
                  <c:v>139.37725618995404</c:v>
                </c:pt>
                <c:pt idx="269">
                  <c:v>138.26561388520304</c:v>
                </c:pt>
                <c:pt idx="270">
                  <c:v>126.43593557608156</c:v>
                </c:pt>
                <c:pt idx="271">
                  <c:v>126.12379385911306</c:v>
                </c:pt>
                <c:pt idx="272">
                  <c:v>125.27495833118776</c:v>
                </c:pt>
                <c:pt idx="273">
                  <c:v>124.55711935146358</c:v>
                </c:pt>
                <c:pt idx="274">
                  <c:v>124.40187262972923</c:v>
                </c:pt>
                <c:pt idx="275">
                  <c:v>124.0324987811978</c:v>
                </c:pt>
                <c:pt idx="276">
                  <c:v>123.3542600799428</c:v>
                </c:pt>
                <c:pt idx="277">
                  <c:v>123.02667847129013</c:v>
                </c:pt>
                <c:pt idx="278">
                  <c:v>133.02580536579345</c:v>
                </c:pt>
                <c:pt idx="279">
                  <c:v>132.22585017302885</c:v>
                </c:pt>
                <c:pt idx="280">
                  <c:v>131.88499550272914</c:v>
                </c:pt>
                <c:pt idx="281">
                  <c:v>131.00748769749964</c:v>
                </c:pt>
                <c:pt idx="282">
                  <c:v>121.0848072148692</c:v>
                </c:pt>
                <c:pt idx="283">
                  <c:v>120.96510358726549</c:v>
                </c:pt>
                <c:pt idx="284">
                  <c:v>120.14427228566855</c:v>
                </c:pt>
                <c:pt idx="285">
                  <c:v>119.27316641244924</c:v>
                </c:pt>
                <c:pt idx="286">
                  <c:v>119.35065125370467</c:v>
                </c:pt>
                <c:pt idx="287">
                  <c:v>118.6872839714223</c:v>
                </c:pt>
                <c:pt idx="288">
                  <c:v>118.73135676043833</c:v>
                </c:pt>
                <c:pt idx="289">
                  <c:v>118.56146078688994</c:v>
                </c:pt>
                <c:pt idx="290">
                  <c:v>118.31582543313533</c:v>
                </c:pt>
                <c:pt idx="291">
                  <c:v>117.76005829929666</c:v>
                </c:pt>
                <c:pt idx="292">
                  <c:v>117.48608561961814</c:v>
                </c:pt>
                <c:pt idx="293">
                  <c:v>115.80780109272648</c:v>
                </c:pt>
                <c:pt idx="294">
                  <c:v>116.68989043910457</c:v>
                </c:pt>
                <c:pt idx="295">
                  <c:v>115.62812350742779</c:v>
                </c:pt>
                <c:pt idx="296">
                  <c:v>123.28428485679524</c:v>
                </c:pt>
                <c:pt idx="297">
                  <c:v>122.39416634222584</c:v>
                </c:pt>
                <c:pt idx="298">
                  <c:v>121.14352422545288</c:v>
                </c:pt>
                <c:pt idx="299">
                  <c:v>120.27165522168994</c:v>
                </c:pt>
                <c:pt idx="300">
                  <c:v>111.64287389192407</c:v>
                </c:pt>
                <c:pt idx="301">
                  <c:v>111.60453701750103</c:v>
                </c:pt>
                <c:pt idx="302">
                  <c:v>110.53076417333641</c:v>
                </c:pt>
                <c:pt idx="303">
                  <c:v>108.95264286530919</c:v>
                </c:pt>
                <c:pt idx="304">
                  <c:v>107.9815826686112</c:v>
                </c:pt>
                <c:pt idx="305">
                  <c:v>106.39383115050786</c:v>
                </c:pt>
                <c:pt idx="306">
                  <c:v>104.33317368883847</c:v>
                </c:pt>
                <c:pt idx="307">
                  <c:v>102.87294371359765</c:v>
                </c:pt>
                <c:pt idx="308">
                  <c:v>100.93200505820677</c:v>
                </c:pt>
                <c:pt idx="309">
                  <c:v>98.667032022235091</c:v>
                </c:pt>
                <c:pt idx="310">
                  <c:v>96.578731337799937</c:v>
                </c:pt>
                <c:pt idx="311">
                  <c:v>95.246370764765757</c:v>
                </c:pt>
                <c:pt idx="312">
                  <c:v>92.702405283825314</c:v>
                </c:pt>
                <c:pt idx="313">
                  <c:v>90.162379460923489</c:v>
                </c:pt>
                <c:pt idx="314">
                  <c:v>87.330416813306897</c:v>
                </c:pt>
                <c:pt idx="315">
                  <c:v>84.802131987361648</c:v>
                </c:pt>
                <c:pt idx="316">
                  <c:v>82.000044219413411</c:v>
                </c:pt>
                <c:pt idx="317">
                  <c:v>79.190570701510268</c:v>
                </c:pt>
                <c:pt idx="318">
                  <c:v>76.319370472920369</c:v>
                </c:pt>
                <c:pt idx="319">
                  <c:v>73.517464871311475</c:v>
                </c:pt>
                <c:pt idx="320">
                  <c:v>70.678594666376299</c:v>
                </c:pt>
                <c:pt idx="321">
                  <c:v>67.907572257192626</c:v>
                </c:pt>
                <c:pt idx="322">
                  <c:v>65.24327423192419</c:v>
                </c:pt>
                <c:pt idx="323">
                  <c:v>62.643577365718023</c:v>
                </c:pt>
                <c:pt idx="324">
                  <c:v>59.998198488493493</c:v>
                </c:pt>
                <c:pt idx="325">
                  <c:v>57.545155619599115</c:v>
                </c:pt>
                <c:pt idx="326">
                  <c:v>55.117967902839219</c:v>
                </c:pt>
                <c:pt idx="327">
                  <c:v>52.752986767829121</c:v>
                </c:pt>
                <c:pt idx="328">
                  <c:v>50.517884302276606</c:v>
                </c:pt>
                <c:pt idx="329">
                  <c:v>48.43006791994096</c:v>
                </c:pt>
                <c:pt idx="330">
                  <c:v>46.38546479263529</c:v>
                </c:pt>
                <c:pt idx="331">
                  <c:v>44.403972236487277</c:v>
                </c:pt>
                <c:pt idx="332">
                  <c:v>42.576001188198781</c:v>
                </c:pt>
                <c:pt idx="333">
                  <c:v>40.769708933119098</c:v>
                </c:pt>
                <c:pt idx="334">
                  <c:v>39.096003793440239</c:v>
                </c:pt>
                <c:pt idx="335">
                  <c:v>37.485894988883032</c:v>
                </c:pt>
                <c:pt idx="336">
                  <c:v>35.926864196396281</c:v>
                </c:pt>
                <c:pt idx="337">
                  <c:v>34.42306583548536</c:v>
                </c:pt>
                <c:pt idx="338">
                  <c:v>33.02189824402015</c:v>
                </c:pt>
                <c:pt idx="339">
                  <c:v>31.701050721609622</c:v>
                </c:pt>
                <c:pt idx="340">
                  <c:v>30.398627908533431</c:v>
                </c:pt>
                <c:pt idx="341">
                  <c:v>29.146332547483428</c:v>
                </c:pt>
                <c:pt idx="342">
                  <c:v>27.947769494275608</c:v>
                </c:pt>
                <c:pt idx="343">
                  <c:v>26.793180326955877</c:v>
                </c:pt>
                <c:pt idx="344">
                  <c:v>25.683050608328045</c:v>
                </c:pt>
                <c:pt idx="345">
                  <c:v>24.560498894872993</c:v>
                </c:pt>
                <c:pt idx="346">
                  <c:v>23.512740713603467</c:v>
                </c:pt>
                <c:pt idx="347">
                  <c:v>22.500654129320434</c:v>
                </c:pt>
                <c:pt idx="348">
                  <c:v>21.525888381678431</c:v>
                </c:pt>
                <c:pt idx="349">
                  <c:v>20.580405658666816</c:v>
                </c:pt>
                <c:pt idx="350">
                  <c:v>19.67056378974765</c:v>
                </c:pt>
                <c:pt idx="351">
                  <c:v>18.789164449189887</c:v>
                </c:pt>
                <c:pt idx="352">
                  <c:v>17.937823998090224</c:v>
                </c:pt>
                <c:pt idx="353">
                  <c:v>17.105426670666802</c:v>
                </c:pt>
                <c:pt idx="354">
                  <c:v>16.305246350189208</c:v>
                </c:pt>
                <c:pt idx="355">
                  <c:v>15.532818784185469</c:v>
                </c:pt>
                <c:pt idx="356">
                  <c:v>14.780109481516586</c:v>
                </c:pt>
                <c:pt idx="357">
                  <c:v>14.054691452762615</c:v>
                </c:pt>
                <c:pt idx="358">
                  <c:v>13.352023371454731</c:v>
                </c:pt>
                <c:pt idx="359">
                  <c:v>12.668095301493635</c:v>
                </c:pt>
                <c:pt idx="360">
                  <c:v>12.009253263805746</c:v>
                </c:pt>
                <c:pt idx="361">
                  <c:v>11.370638657978084</c:v>
                </c:pt>
                <c:pt idx="362">
                  <c:v>10.750637771977633</c:v>
                </c:pt>
                <c:pt idx="363">
                  <c:v>10.149113050806546</c:v>
                </c:pt>
                <c:pt idx="364">
                  <c:v>9.565788542801501</c:v>
                </c:pt>
                <c:pt idx="365">
                  <c:v>9.0009417028580785</c:v>
                </c:pt>
                <c:pt idx="366">
                  <c:v>8.4585726549401432</c:v>
                </c:pt>
                <c:pt idx="367">
                  <c:v>7.9270622943565598</c:v>
                </c:pt>
                <c:pt idx="368">
                  <c:v>7.4161045609408012</c:v>
                </c:pt>
                <c:pt idx="369">
                  <c:v>6.9229535847284831</c:v>
                </c:pt>
                <c:pt idx="370">
                  <c:v>6.4435221353444554</c:v>
                </c:pt>
                <c:pt idx="371">
                  <c:v>5.9816190464084187</c:v>
                </c:pt>
                <c:pt idx="372">
                  <c:v>5.5344439922495621</c:v>
                </c:pt>
                <c:pt idx="373">
                  <c:v>5.1030603026250008</c:v>
                </c:pt>
                <c:pt idx="374">
                  <c:v>4.6861379735053426</c:v>
                </c:pt>
                <c:pt idx="375">
                  <c:v>4.2799346406581176</c:v>
                </c:pt>
                <c:pt idx="376">
                  <c:v>3.8621750733678679</c:v>
                </c:pt>
                <c:pt idx="377">
                  <c:v>3.4827242414440298</c:v>
                </c:pt>
                <c:pt idx="378">
                  <c:v>3.1185141689265174</c:v>
                </c:pt>
                <c:pt idx="379">
                  <c:v>2.7689709581626682</c:v>
                </c:pt>
                <c:pt idx="380">
                  <c:v>2.4291905018806217</c:v>
                </c:pt>
                <c:pt idx="381">
                  <c:v>2.1021479275570414</c:v>
                </c:pt>
                <c:pt idx="382">
                  <c:v>1.788953901035689</c:v>
                </c:pt>
                <c:pt idx="383">
                  <c:v>1.4860176400357683</c:v>
                </c:pt>
                <c:pt idx="384">
                  <c:v>1.193978621598542</c:v>
                </c:pt>
                <c:pt idx="385">
                  <c:v>0.91391838631335232</c:v>
                </c:pt>
                <c:pt idx="386">
                  <c:v>0.64417885782077566</c:v>
                </c:pt>
                <c:pt idx="387">
                  <c:v>0.38662890052380983</c:v>
                </c:pt>
                <c:pt idx="388">
                  <c:v>0.13863284767242032</c:v>
                </c:pt>
                <c:pt idx="389">
                  <c:v>-9.8592138122282416E-2</c:v>
                </c:pt>
                <c:pt idx="390">
                  <c:v>-0.32475369174385937</c:v>
                </c:pt>
                <c:pt idx="391">
                  <c:v>-0.54325428364881767</c:v>
                </c:pt>
                <c:pt idx="392">
                  <c:v>-0.75051919083201601</c:v>
                </c:pt>
                <c:pt idx="393">
                  <c:v>-0.94876119623010768</c:v>
                </c:pt>
                <c:pt idx="394">
                  <c:v>-1.1386369928907152</c:v>
                </c:pt>
                <c:pt idx="395">
                  <c:v>-1.3192580918249122</c:v>
                </c:pt>
                <c:pt idx="396">
                  <c:v>-1.4902622860355779</c:v>
                </c:pt>
                <c:pt idx="397">
                  <c:v>-1.6527541456906287</c:v>
                </c:pt>
                <c:pt idx="398">
                  <c:v>-1.8081725928813697</c:v>
                </c:pt>
                <c:pt idx="399">
                  <c:v>-1.9542544623792288</c:v>
                </c:pt>
                <c:pt idx="400">
                  <c:v>-2.0916807879350854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30-4A21-89CF-DD688315B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434880"/>
        <c:axId val="275288064"/>
      </c:scatterChart>
      <c:valAx>
        <c:axId val="271434880"/>
        <c:scaling>
          <c:logBase val="10"/>
          <c:orientation val="minMax"/>
          <c:min val="10000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275288064"/>
        <c:crossesAt val="-10"/>
        <c:crossBetween val="midCat"/>
      </c:valAx>
      <c:valAx>
        <c:axId val="275288064"/>
        <c:scaling>
          <c:logBase val="10"/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714348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16</xdr:row>
      <xdr:rowOff>152400</xdr:rowOff>
    </xdr:from>
    <xdr:ext cx="466725" cy="3392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2</m:t>
                    </m:r>
                    <m:r>
                      <a:rPr lang="el-GR" sz="1100" i="1">
                        <a:latin typeface="Cambria Math"/>
                      </a:rPr>
                      <m:t>𝜋</m:t>
                    </m:r>
                    <m:r>
                      <a:rPr lang="en-US" sz="1100" b="0" i="1">
                        <a:latin typeface="Cambria Math"/>
                      </a:rPr>
                      <m:t>𝑓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4010025" y="3305175"/>
              <a:ext cx="466725" cy="3392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US" sz="1100" b="0" i="0">
                  <a:latin typeface="Cambria Math"/>
                </a:rPr>
                <a:t>2</a:t>
              </a:r>
              <a:r>
                <a:rPr lang="el-GR" sz="1100" i="0">
                  <a:latin typeface="Cambria Math"/>
                </a:rPr>
                <a:t>𝜋</a:t>
              </a:r>
              <a:r>
                <a:rPr lang="en-US" sz="1100" b="0" i="0">
                  <a:latin typeface="Cambria Math"/>
                </a:rPr>
                <a:t>𝑓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219075</xdr:colOff>
      <xdr:row>16</xdr:row>
      <xdr:rowOff>114300</xdr:rowOff>
    </xdr:from>
    <xdr:ext cx="51435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14:m>
                <m:oMath xmlns:m="http://schemas.openxmlformats.org/officeDocument/2006/math">
                  <m:sSub>
                    <m:sSubPr>
                      <m:ctrlPr>
                        <a:rPr lang="el-GR" sz="1100" i="1">
                          <a:latin typeface="Cambria Math" panose="02040503050406030204" pitchFamily="18" charset="0"/>
                        </a:rPr>
                      </m:ctrlPr>
                    </m:sSubPr>
                    <m:e>
                      <m:r>
                        <a:rPr lang="en-US" sz="1100" b="0" i="1">
                          <a:latin typeface="Cambria Math"/>
                        </a:rPr>
                        <m:t>𝐿</m:t>
                      </m:r>
                    </m:e>
                    <m:sub>
                      <m:r>
                        <a:rPr lang="en-US" sz="1100" b="0" i="1">
                          <a:latin typeface="Cambria Math"/>
                        </a:rPr>
                        <m:t>𝑠</m:t>
                      </m:r>
                    </m:sub>
                  </m:sSub>
                </m:oMath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000-000003000000}"/>
                </a:ext>
              </a:extLst>
            </xdr:cNvPr>
            <xdr:cNvSpPr txBox="1"/>
          </xdr:nvSpPr>
          <xdr:spPr>
            <a:xfrm>
              <a:off x="4895850" y="3267075"/>
              <a:ext cx="51435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l-GR" sz="1100" i="0">
                  <a:latin typeface="+mj-lt"/>
                </a:rPr>
                <a:t>ω</a:t>
              </a:r>
              <a:r>
                <a:rPr lang="en-US" sz="1100" b="0" i="0">
                  <a:latin typeface="Cambria Math"/>
                </a:rPr>
                <a:t>𝐿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209550</xdr:colOff>
      <xdr:row>16</xdr:row>
      <xdr:rowOff>38100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</m:t>
                            </m:r>
                          </m:sub>
                        </m:sSub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5314950" y="3190875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119074</xdr:colOff>
      <xdr:row>16</xdr:row>
      <xdr:rowOff>28575</xdr:rowOff>
    </xdr:from>
    <xdr:ext cx="676275" cy="47128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77112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𝐿𝑠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𝑠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𝑠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7277112" y="3195638"/>
              <a:ext cx="676275" cy="47128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𝑅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𝑠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104776</xdr:colOff>
      <xdr:row>16</xdr:row>
      <xdr:rowOff>57150</xdr:rowOff>
    </xdr:from>
    <xdr:ext cx="400050" cy="457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−1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n-US" sz="1100" b="0" i="1">
                            <a:latin typeface="Cambria Math"/>
                          </a:rPr>
                          <m:t>ω</m:t>
                        </m:r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/>
                              </a:rPr>
                              <m:t>𝐶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/>
                              </a:rPr>
                              <m:t>𝑝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5800726" y="1266825"/>
              <a:ext cx="400050" cy="457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i="0">
                  <a:latin typeface="Cambria Math"/>
                </a:rPr>
                <a:t>(</a:t>
              </a:r>
              <a:r>
                <a:rPr lang="en-US" sz="1100" b="0" i="0">
                  <a:latin typeface="Cambria Math"/>
                </a:rPr>
                <a:t>−1)/(ω𝐶_𝑝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609608</xdr:colOff>
      <xdr:row>15</xdr:row>
      <xdr:rowOff>695325</xdr:rowOff>
    </xdr:from>
    <xdr:ext cx="914400" cy="59400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701096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/>
                          </a:rPr>
                          <m:t>1</m:t>
                        </m:r>
                      </m:num>
                      <m:den>
                        <m:f>
                          <m:fPr>
                            <m:ctrlPr>
                              <a:rPr lang="en-US" sz="110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𝐿𝑝</m:t>
                                </m:r>
                              </m:sub>
                            </m:sSub>
                          </m:den>
                        </m:f>
                        <m:r>
                          <a:rPr lang="en-US" sz="1100" b="0" i="1">
                            <a:latin typeface="Cambria Math"/>
                          </a:rPr>
                          <m:t>−</m:t>
                        </m:r>
                        <m:f>
                          <m:f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100" b="0" i="1">
                                <a:latin typeface="Cambria Math"/>
                              </a:rPr>
                              <m:t>1</m:t>
                            </m:r>
                          </m:num>
                          <m:den>
                            <m:sSub>
                              <m:sSubPr>
                                <m:ctrlPr>
                                  <a:rPr lang="en-US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latin typeface="Cambria Math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latin typeface="Cambria Math"/>
                                  </a:rPr>
                                  <m:t>𝐶𝑝</m:t>
                                </m:r>
                              </m:sub>
                            </m:sSub>
                          </m:den>
                        </m:f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8701096" y="3138488"/>
              <a:ext cx="914400" cy="5940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/(</a:t>
              </a:r>
              <a:r>
                <a:rPr lang="en-US" sz="1100" b="0" i="0">
                  <a:latin typeface="Cambria Math"/>
                </a:rPr>
                <a:t>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r>
                <a:rPr lang="en-US" sz="1100" b="0" i="0">
                  <a:latin typeface="Cambria Math" panose="02040503050406030204" pitchFamily="18" charset="0"/>
                </a:rPr>
                <a:t> </a:t>
              </a:r>
              <a:r>
                <a:rPr lang="en-US" sz="1100" b="0" i="0">
                  <a:latin typeface="Cambria Math"/>
                </a:rPr>
                <a:t>−1</a:t>
              </a:r>
              <a:r>
                <a:rPr lang="en-US" sz="1100" b="0" i="0">
                  <a:latin typeface="Cambria Math" panose="02040503050406030204" pitchFamily="18" charset="0"/>
                </a:rPr>
                <a:t>/</a:t>
              </a:r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r>
                <a:rPr lang="en-US" sz="1100" b="0" i="0">
                  <a:latin typeface="Cambria Math" panose="02040503050406030204" pitchFamily="18" charset="0"/>
                </a:rPr>
                <a:t>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9</xdr:col>
      <xdr:colOff>133350</xdr:colOff>
      <xdr:row>18</xdr:row>
      <xdr:rowOff>33337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𝐶𝑝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 txBox="1"/>
          </xdr:nvSpPr>
          <xdr:spPr>
            <a:xfrm>
              <a:off x="7096125" y="3919537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𝐶𝑝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171450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7772400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200025</xdr:colOff>
      <xdr:row>18</xdr:row>
      <xdr:rowOff>19050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 txBox="1"/>
          </xdr:nvSpPr>
          <xdr:spPr>
            <a:xfrm>
              <a:off x="6372225" y="3905250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7</xdr:col>
      <xdr:colOff>400050</xdr:colOff>
      <xdr:row>18</xdr:row>
      <xdr:rowOff>9525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𝐿𝑝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 txBox="1"/>
          </xdr:nvSpPr>
          <xdr:spPr>
            <a:xfrm>
              <a:off x="5505450" y="389572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𝐿𝑝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6</xdr:col>
      <xdr:colOff>247650</xdr:colOff>
      <xdr:row>18</xdr:row>
      <xdr:rowOff>28575</xdr:rowOff>
    </xdr:from>
    <xdr:ext cx="371475" cy="2749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 txBox="1"/>
          </xdr:nvSpPr>
          <xdr:spPr>
            <a:xfrm>
              <a:off x="4924425" y="3914775"/>
              <a:ext cx="371475" cy="2749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171450</xdr:colOff>
      <xdr:row>18</xdr:row>
      <xdr:rowOff>38100</xdr:rowOff>
    </xdr:from>
    <xdr:ext cx="4286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𝑋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𝐿𝑠𝑐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8477250" y="3924300"/>
              <a:ext cx="4286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𝑋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𝐿𝑠𝑐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18</xdr:row>
      <xdr:rowOff>38100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9810750" y="3924300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13</xdr:col>
      <xdr:colOff>38100</xdr:colOff>
      <xdr:row>16</xdr:row>
      <xdr:rowOff>57150</xdr:rowOff>
    </xdr:from>
    <xdr:ext cx="676275" cy="42383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el-GR" sz="1100" i="1">
                            <a:latin typeface="Cambria Math"/>
                          </a:rPr>
                          <m:t>ω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SpPr txBox="1"/>
          </xdr:nvSpPr>
          <xdr:spPr>
            <a:xfrm>
              <a:off x="7829550" y="1266825"/>
              <a:ext cx="676275" cy="42383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𝑋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l-GR" sz="1100" i="0">
                  <a:latin typeface="Cambria Math"/>
                </a:rPr>
                <a:t>ω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10</xdr:col>
      <xdr:colOff>690568</xdr:colOff>
      <xdr:row>16</xdr:row>
      <xdr:rowOff>38100</xdr:rowOff>
    </xdr:from>
    <xdr:ext cx="914400" cy="509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67856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sSub>
                          <m:sSub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𝐿𝑝𝑐</m:t>
                            </m:r>
                          </m:sub>
                        </m:sSub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9467856" y="3205163"/>
              <a:ext cx="914400" cy="509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(〖𝑅_𝑝〗^2 𝑋_𝐿𝑝𝑐)/(〖𝑋_𝐿𝑝𝑐〗^2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857250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n-US" sz="1100" b="0" i="0">
                        <a:latin typeface="Cambria Math"/>
                      </a:rPr>
                      <m:t>H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000-000011000000}"/>
                </a:ext>
              </a:extLst>
            </xdr:cNvPr>
            <xdr:cNvSpPr txBox="1"/>
          </xdr:nvSpPr>
          <xdr:spPr>
            <a:xfrm>
              <a:off x="1466850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"H"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76200</xdr:colOff>
      <xdr:row>18</xdr:row>
      <xdr:rowOff>19050</xdr:rowOff>
    </xdr:from>
    <xdr:ext cx="6096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000-000012000000}"/>
                </a:ext>
              </a:extLst>
            </xdr:cNvPr>
            <xdr:cNvSpPr txBox="1"/>
          </xdr:nvSpPr>
          <xdr:spPr>
            <a:xfrm>
              <a:off x="2190750" y="3905250"/>
              <a:ext cx="6096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r>
                <a:rPr lang="en-US" sz="1100" b="0" i="0">
                  <a:latin typeface="Cambria Math" panose="02040503050406030204" pitchFamily="18" charset="0"/>
                </a:rPr>
                <a:t>𝑚</a:t>
              </a:r>
              <a:r>
                <a:rPr lang="en-US" sz="1100" b="0" i="0">
                  <a:latin typeface="Cambria Math"/>
                </a:rPr>
                <a:t>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152400</xdr:colOff>
      <xdr:row>18</xdr:row>
      <xdr:rowOff>28575</xdr:rowOff>
    </xdr:from>
    <xdr:ext cx="46672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, </m:t>
                    </m:r>
                    <m:r>
                      <m:rPr>
                        <m:nor/>
                      </m:rPr>
                      <a:rPr lang="el-GR" sz="1100" b="0" i="0">
                        <a:latin typeface="Cambria Math"/>
                      </a:rPr>
                      <m:t>Ω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 txBox="1"/>
          </xdr:nvSpPr>
          <xdr:spPr>
            <a:xfrm>
              <a:off x="3095625" y="3914775"/>
              <a:ext cx="46672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𝑅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, </a:t>
              </a:r>
              <a:r>
                <a:rPr lang="el-GR" sz="1100" b="0" i="0">
                  <a:latin typeface="Cambria Math"/>
                </a:rPr>
                <a:t>"Ω</a:t>
              </a:r>
              <a:r>
                <a:rPr lang="en-US" sz="1100" b="0" i="0">
                  <a:latin typeface="Cambria Math"/>
                </a:rPr>
                <a:t>"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104775</xdr:colOff>
      <xdr:row>18</xdr:row>
      <xdr:rowOff>28575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000-000015000000}"/>
                </a:ext>
              </a:extLst>
            </xdr:cNvPr>
            <xdr:cNvSpPr txBox="1"/>
          </xdr:nvSpPr>
          <xdr:spPr>
            <a:xfrm>
              <a:off x="10677525" y="39147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14</xdr:col>
      <xdr:colOff>114300</xdr:colOff>
      <xdr:row>16</xdr:row>
      <xdr:rowOff>142875</xdr:rowOff>
    </xdr:from>
    <xdr:ext cx="638175" cy="26770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</m:t>
                        </m:r>
                      </m:sub>
                    </m:sSub>
                    <m:r>
                      <a:rPr lang="en-US" sz="1100" b="0" i="1">
                        <a:latin typeface="Cambria Math"/>
                      </a:rPr>
                      <m:t> 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SpPr txBox="1"/>
          </xdr:nvSpPr>
          <xdr:spPr>
            <a:xfrm>
              <a:off x="8667750" y="1352550"/>
              <a:ext cx="638175" cy="26770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 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2</xdr:row>
      <xdr:rowOff>133349</xdr:rowOff>
    </xdr:from>
    <xdr:to>
      <xdr:col>27</xdr:col>
      <xdr:colOff>228599</xdr:colOff>
      <xdr:row>16</xdr:row>
      <xdr:rowOff>438149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606881</xdr:colOff>
      <xdr:row>18</xdr:row>
      <xdr:rowOff>348344</xdr:rowOff>
    </xdr:from>
    <xdr:to>
      <xdr:col>27</xdr:col>
      <xdr:colOff>457201</xdr:colOff>
      <xdr:row>38</xdr:row>
      <xdr:rowOff>137433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12</xdr:col>
      <xdr:colOff>133350</xdr:colOff>
      <xdr:row>18</xdr:row>
      <xdr:rowOff>66676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BE3E03F8-C382-4BCD-BEC0-2908C61A9682}"/>
                </a:ext>
              </a:extLst>
            </xdr:cNvPr>
            <xdr:cNvSpPr txBox="1"/>
          </xdr:nvSpPr>
          <xdr:spPr>
            <a:xfrm>
              <a:off x="9191625" y="395287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11</xdr:col>
      <xdr:colOff>747719</xdr:colOff>
      <xdr:row>16</xdr:row>
      <xdr:rowOff>28575</xdr:rowOff>
    </xdr:from>
    <xdr:ext cx="914400" cy="5158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𝑝</m:t>
                            </m:r>
                          </m:sub>
                        </m:sSub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𝑋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𝐿𝑝𝑐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m:rPr>
                            <m:nor/>
                          </m:rPr>
                          <a:rPr lang="en-US" sz="1100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+</m:t>
                        </m:r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𝑅</m:t>
                                </m:r>
                              </m:e>
                              <m:sub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𝑝</m:t>
                                </m:r>
                              </m:sub>
                            </m:sSub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63FD6532-78A9-4FE6-96CA-C4AE0DDE5E5F}"/>
                </a:ext>
              </a:extLst>
            </xdr:cNvPr>
            <xdr:cNvSpPr txBox="1"/>
          </xdr:nvSpPr>
          <xdr:spPr>
            <a:xfrm>
              <a:off x="10282244" y="3195638"/>
              <a:ext cx="914400" cy="5158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(𝑅_𝑝 〖𝑋_𝐿𝑝𝑐〗^2)/(〖𝑋_𝐿𝑝𝑐〗^2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"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+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〖𝑅_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𝑝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〗^2 )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15</xdr:col>
      <xdr:colOff>152400</xdr:colOff>
      <xdr:row>16</xdr:row>
      <xdr:rowOff>133350</xdr:rowOff>
    </xdr:from>
    <xdr:ext cx="275460" cy="3454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𝑋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𝐿𝑠𝑐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e>
                          <m:sub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𝑠𝑐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83EC0FB7-CDAD-402E-B597-629F5C10ADA4}"/>
                </a:ext>
              </a:extLst>
            </xdr:cNvPr>
            <xdr:cNvSpPr txBox="1"/>
          </xdr:nvSpPr>
          <xdr:spPr>
            <a:xfrm>
              <a:off x="12125325" y="3286125"/>
              <a:ext cx="275460" cy="3454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𝑋_𝐿𝑠𝑐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𝑅_𝑠𝑐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17</xdr:col>
      <xdr:colOff>0</xdr:colOff>
      <xdr:row>43</xdr:row>
      <xdr:rowOff>0</xdr:rowOff>
    </xdr:from>
    <xdr:to>
      <xdr:col>27</xdr:col>
      <xdr:colOff>142875</xdr:colOff>
      <xdr:row>62</xdr:row>
      <xdr:rowOff>141514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1114562E-7F1F-44A2-9FF4-EC669D9E8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15</xdr:col>
      <xdr:colOff>204787</xdr:colOff>
      <xdr:row>18</xdr:row>
      <xdr:rowOff>85725</xdr:rowOff>
    </xdr:from>
    <xdr:ext cx="18389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5005F974-EE35-4A19-9E52-3DEE5063B2A0}"/>
                </a:ext>
              </a:extLst>
            </xdr:cNvPr>
            <xdr:cNvSpPr txBox="1"/>
          </xdr:nvSpPr>
          <xdr:spPr>
            <a:xfrm>
              <a:off x="12177712" y="3971925"/>
              <a:ext cx="18389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𝑄_𝑐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31</xdr:col>
      <xdr:colOff>61917</xdr:colOff>
      <xdr:row>19</xdr:row>
      <xdr:rowOff>0</xdr:rowOff>
    </xdr:from>
    <xdr:ext cx="638175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/>
                          </a:rPr>
                          <m:t>𝐿</m:t>
                        </m:r>
                      </m:e>
                      <m:sub>
                        <m:r>
                          <a:rPr lang="en-US" sz="1100" b="0" i="1">
                            <a:latin typeface="Cambria Math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9" name="TextBox 28">
              <a:extLst>
                <a:ext uri="{FF2B5EF4-FFF2-40B4-BE49-F238E27FC236}">
                  <a16:creationId xmlns:a16="http://schemas.microsoft.com/office/drawing/2014/main" id="{A2650630-57A0-4DFB-A402-D1B8451585E5}"/>
                </a:ext>
              </a:extLst>
            </xdr:cNvPr>
            <xdr:cNvSpPr txBox="1"/>
          </xdr:nvSpPr>
          <xdr:spPr>
            <a:xfrm>
              <a:off x="23722017" y="4257675"/>
              <a:ext cx="638175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n-US" sz="1100" b="0" i="0">
                  <a:latin typeface="Cambria Math"/>
                </a:rPr>
                <a:t>𝐿</a:t>
              </a:r>
              <a:r>
                <a:rPr lang="en-US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/>
                </a:rPr>
                <a:t>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30</xdr:col>
      <xdr:colOff>133343</xdr:colOff>
      <xdr:row>19</xdr:row>
      <xdr:rowOff>42867</xdr:rowOff>
    </xdr:from>
    <xdr:ext cx="443896" cy="2476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0" name="TextBox 29">
              <a:extLst>
                <a:ext uri="{FF2B5EF4-FFF2-40B4-BE49-F238E27FC236}">
                  <a16:creationId xmlns:a16="http://schemas.microsoft.com/office/drawing/2014/main" id="{840055E5-832F-4F25-845D-7992397B18CD}"/>
                </a:ext>
              </a:extLst>
            </xdr:cNvPr>
            <xdr:cNvSpPr txBox="1"/>
          </xdr:nvSpPr>
          <xdr:spPr>
            <a:xfrm>
              <a:off x="23131456" y="4300542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16</xdr:col>
      <xdr:colOff>100012</xdr:colOff>
      <xdr:row>117</xdr:row>
      <xdr:rowOff>61913</xdr:rowOff>
    </xdr:from>
    <xdr:ext cx="443896" cy="24764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D4A08AF-B107-4BA6-8C62-CF683F40AC3A}"/>
                </a:ext>
              </a:extLst>
            </xdr:cNvPr>
            <xdr:cNvSpPr txBox="1"/>
          </xdr:nvSpPr>
          <xdr:spPr>
            <a:xfrm>
              <a:off x="14030325" y="2031682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𝑠𝑐</m:t>
                        </m:r>
                      </m:sub>
                    </m:sSub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31" name="TextBox 30">
              <a:extLst>
                <a:ext uri="{FF2B5EF4-FFF2-40B4-BE49-F238E27FC236}">
                  <a16:creationId xmlns:a16="http://schemas.microsoft.com/office/drawing/2014/main" id="{0D4A08AF-B107-4BA6-8C62-CF683F40AC3A}"/>
                </a:ext>
              </a:extLst>
            </xdr:cNvPr>
            <xdr:cNvSpPr txBox="1"/>
          </xdr:nvSpPr>
          <xdr:spPr>
            <a:xfrm>
              <a:off x="14030325" y="20316826"/>
              <a:ext cx="443896" cy="2476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𝑅_𝑠𝑐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eetimes.com/convert-parallel-impedances-to-series-impedances/" TargetMode="External"/><Relationship Id="rId1" Type="http://schemas.openxmlformats.org/officeDocument/2006/relationships/hyperlink" Target="http://www.verimod.com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20"/>
  <sheetViews>
    <sheetView tabSelected="1" zoomScaleNormal="100" workbookViewId="0">
      <pane ySplit="19" topLeftCell="A110" activePane="bottomLeft" state="frozen"/>
      <selection pane="bottomLeft" activeCell="S122" sqref="S122"/>
    </sheetView>
  </sheetViews>
  <sheetFormatPr defaultRowHeight="12.75" x14ac:dyDescent="0.35"/>
  <cols>
    <col min="2" max="2" width="13.3984375" customWidth="1"/>
    <col min="4" max="4" width="12.3984375" customWidth="1"/>
    <col min="5" max="5" width="12.1328125" customWidth="1"/>
    <col min="6" max="6" width="13.86328125" customWidth="1"/>
    <col min="7" max="7" width="14.265625" customWidth="1"/>
    <col min="8" max="8" width="16" customWidth="1"/>
    <col min="9" max="9" width="13.06640625" customWidth="1"/>
    <col min="10" max="10" width="9.59765625" bestFit="1" customWidth="1"/>
    <col min="11" max="11" width="10.59765625" customWidth="1"/>
    <col min="12" max="13" width="11.265625" customWidth="1"/>
    <col min="14" max="14" width="13.59765625" customWidth="1"/>
    <col min="15" max="15" width="13.1328125" customWidth="1"/>
    <col min="16" max="16" width="12.265625" customWidth="1"/>
    <col min="31" max="31" width="9.265625" bestFit="1" customWidth="1"/>
    <col min="32" max="32" width="12.265625" bestFit="1" customWidth="1"/>
  </cols>
  <sheetData>
    <row r="1" spans="1:16" ht="13.15" x14ac:dyDescent="0.4">
      <c r="A1" s="18" t="s">
        <v>22</v>
      </c>
    </row>
    <row r="2" spans="1:16" x14ac:dyDescent="0.35">
      <c r="A2" s="3" t="s">
        <v>17</v>
      </c>
    </row>
    <row r="3" spans="1:16" x14ac:dyDescent="0.35">
      <c r="A3" s="19">
        <v>43952</v>
      </c>
    </row>
    <row r="4" spans="1:16" x14ac:dyDescent="0.35">
      <c r="A4" s="17" t="s">
        <v>18</v>
      </c>
    </row>
    <row r="5" spans="1:16" x14ac:dyDescent="0.35">
      <c r="A5" s="17"/>
    </row>
    <row r="7" spans="1:16" x14ac:dyDescent="0.35">
      <c r="B7" s="3" t="s">
        <v>11</v>
      </c>
      <c r="I7">
        <v>341</v>
      </c>
    </row>
    <row r="8" spans="1:16" x14ac:dyDescent="0.35">
      <c r="B8" s="3" t="s">
        <v>12</v>
      </c>
      <c r="I8" s="2">
        <f>INDEX(B21:B421,I7-1)-INDEX(C21:C421,I7-1)*(INDEX(B21:B421,I7)-INDEX(B21:B421,I7-1))/(INDEX(C21:C421,I7)-INDEX(C21:C421,I7-1))</f>
        <v>2504058.4909314523</v>
      </c>
    </row>
    <row r="9" spans="1:16" x14ac:dyDescent="0.35">
      <c r="B9" s="3" t="s">
        <v>13</v>
      </c>
      <c r="I9" s="1">
        <v>4.5488172580423397E-5</v>
      </c>
    </row>
    <row r="10" spans="1:16" x14ac:dyDescent="0.35">
      <c r="B10" s="3" t="s">
        <v>19</v>
      </c>
      <c r="F10" s="1"/>
      <c r="I10" s="1">
        <v>8.9401600000000002E-11</v>
      </c>
      <c r="J10">
        <f>1/((2*PI()*I8)^2*I9)</f>
        <v>8.8808152422225265E-11</v>
      </c>
    </row>
    <row r="11" spans="1:16" ht="13.15" x14ac:dyDescent="0.4">
      <c r="B11" s="3" t="s">
        <v>21</v>
      </c>
    </row>
    <row r="12" spans="1:16" ht="13.15" x14ac:dyDescent="0.4">
      <c r="B12" s="3" t="s">
        <v>14</v>
      </c>
    </row>
    <row r="13" spans="1:16" x14ac:dyDescent="0.35">
      <c r="B13" s="3" t="s">
        <v>15</v>
      </c>
      <c r="D13" s="3"/>
      <c r="E13" s="15"/>
      <c r="F13" s="15"/>
      <c r="G13" s="16">
        <f>G11-G12</f>
        <v>0</v>
      </c>
    </row>
    <row r="14" spans="1:16" x14ac:dyDescent="0.35">
      <c r="B14" s="3" t="s">
        <v>23</v>
      </c>
      <c r="F14" s="17" t="s">
        <v>24</v>
      </c>
      <c r="G14" s="1"/>
    </row>
    <row r="16" spans="1:16" ht="57" customHeight="1" x14ac:dyDescent="0.35">
      <c r="F16" s="9" t="s">
        <v>2</v>
      </c>
      <c r="G16" s="9" t="s">
        <v>5</v>
      </c>
      <c r="H16" s="9" t="s">
        <v>16</v>
      </c>
      <c r="I16" s="9" t="s">
        <v>3</v>
      </c>
      <c r="J16" s="9" t="s">
        <v>4</v>
      </c>
      <c r="K16" s="9" t="s">
        <v>6</v>
      </c>
      <c r="L16" s="9" t="s">
        <v>7</v>
      </c>
      <c r="M16" s="9" t="s">
        <v>25</v>
      </c>
      <c r="N16" s="9" t="s">
        <v>8</v>
      </c>
      <c r="O16" s="9" t="s">
        <v>9</v>
      </c>
      <c r="P16" s="23" t="s">
        <v>28</v>
      </c>
    </row>
    <row r="17" spans="1:32" ht="45" customHeight="1" x14ac:dyDescent="0.35">
      <c r="B17" s="28" t="s">
        <v>20</v>
      </c>
      <c r="C17" s="28"/>
      <c r="D17" s="28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32" ht="13.15" x14ac:dyDescent="0.4">
      <c r="B18" s="20"/>
      <c r="C18" s="21"/>
      <c r="D18" s="22" t="s">
        <v>27</v>
      </c>
      <c r="E18" s="7" t="s">
        <v>26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V18" s="18" t="s">
        <v>1</v>
      </c>
    </row>
    <row r="19" spans="1:32" ht="27.75" customHeight="1" x14ac:dyDescent="0.35">
      <c r="A19" s="3" t="s">
        <v>10</v>
      </c>
      <c r="B19" s="5" t="s">
        <v>1</v>
      </c>
      <c r="C19" s="6"/>
      <c r="D19" s="6"/>
      <c r="E19" s="8"/>
      <c r="F19" s="12" t="s">
        <v>0</v>
      </c>
      <c r="G19" s="13"/>
      <c r="H19" s="13"/>
      <c r="I19" s="13"/>
      <c r="J19" s="13"/>
      <c r="K19" s="13"/>
      <c r="L19" s="8"/>
      <c r="M19" s="8"/>
      <c r="N19" s="8"/>
      <c r="O19" s="14"/>
      <c r="P19" s="14"/>
    </row>
    <row r="20" spans="1:32" ht="22.25" customHeight="1" x14ac:dyDescent="0.35">
      <c r="A20">
        <v>1</v>
      </c>
      <c r="B20">
        <v>1000</v>
      </c>
      <c r="C20" s="1">
        <v>4.5488172580423397E-5</v>
      </c>
      <c r="D20" s="1">
        <v>0.16976062996957655</v>
      </c>
      <c r="E20" s="1">
        <f>D20+$G$13</f>
        <v>0.16976062996957655</v>
      </c>
      <c r="F20" s="1">
        <f>2*PI()*B20</f>
        <v>6283.1853071795858</v>
      </c>
      <c r="G20" s="24">
        <f>F20*C20</f>
        <v>0.2858106176077656</v>
      </c>
      <c r="H20" s="24">
        <f>(G20^2+E20^2)/G20</f>
        <v>0.38664197135130296</v>
      </c>
      <c r="I20" s="24">
        <f>(G20^2+E20^2)/E20</f>
        <v>0.65095411488991395</v>
      </c>
      <c r="J20" s="1">
        <f t="shared" ref="J20:J83" si="0">-1/(F20*$I$10)</f>
        <v>-1780224.7732914775</v>
      </c>
      <c r="K20" s="1">
        <f>1/(1/H20-1/J20)</f>
        <v>0.38664188737764765</v>
      </c>
      <c r="L20" s="1">
        <f>I20^2*K20/(K20^2+I20^2)</f>
        <v>0.28581058790980884</v>
      </c>
      <c r="M20" s="1">
        <f>I20*K20^2/(K20^2+I20^2)</f>
        <v>0.16976057546030235</v>
      </c>
      <c r="N20" s="24">
        <f>L20/F20</f>
        <v>4.5488167853846777E-5</v>
      </c>
      <c r="O20" s="24">
        <f>C20</f>
        <v>4.5488172580423397E-5</v>
      </c>
      <c r="P20" s="25">
        <f>L20/M20</f>
        <v>1.6836099143445953</v>
      </c>
      <c r="AD20" s="27" t="s">
        <v>29</v>
      </c>
    </row>
    <row r="21" spans="1:32" x14ac:dyDescent="0.35">
      <c r="A21">
        <v>2</v>
      </c>
      <c r="B21">
        <v>1023.293</v>
      </c>
      <c r="C21" s="1">
        <v>4.5501517446095476E-5</v>
      </c>
      <c r="D21" s="1">
        <v>0.16984001057109541</v>
      </c>
      <c r="E21" s="1">
        <f t="shared" ref="E21:E84" si="1">D21+$G$13</f>
        <v>0.16984001057109541</v>
      </c>
      <c r="F21" s="1">
        <f t="shared" ref="F21:F84" si="2">2*PI()*B21</f>
        <v>6429.5395425397201</v>
      </c>
      <c r="G21" s="24">
        <f t="shared" ref="G21:G84" si="3">F21*C21</f>
        <v>0.29255380566523181</v>
      </c>
      <c r="H21" s="24">
        <f t="shared" ref="H21:H84" si="4">(G21^2+E21^2)/G21</f>
        <v>0.39115320390309899</v>
      </c>
      <c r="I21" s="24">
        <f t="shared" ref="I21:I84" si="5">(G21^2+E21^2)/E21</f>
        <v>0.67377149833665351</v>
      </c>
      <c r="J21" s="1">
        <f t="shared" si="0"/>
        <v>-1739701.8970045503</v>
      </c>
      <c r="K21" s="1">
        <f t="shared" ref="K21:K84" si="6">1/(1/H21-1/J21)</f>
        <v>0.39115311595654062</v>
      </c>
      <c r="L21" s="1">
        <f t="shared" ref="L21:L84" si="7">I21^2*K21/(K21^2+I21^2)</f>
        <v>0.29255377304924157</v>
      </c>
      <c r="M21" s="1">
        <f>I21*K21^2/(K21^2+I21^2)</f>
        <v>0.1698399534494352</v>
      </c>
      <c r="N21" s="24">
        <f t="shared" ref="N21:N84" si="8">L21/F21</f>
        <v>4.5501512373260942E-5</v>
      </c>
      <c r="O21" s="24">
        <f t="shared" ref="O21:O84" si="9">C21</f>
        <v>4.5501517446095476E-5</v>
      </c>
      <c r="P21" s="25">
        <f t="shared" ref="P21:P84" si="10">L21/M21</f>
        <v>1.7225262201708078</v>
      </c>
      <c r="AC21">
        <v>1</v>
      </c>
      <c r="AD21">
        <f>B151</f>
        <v>20417.379000000001</v>
      </c>
      <c r="AE21" s="4">
        <f>M151</f>
        <v>0.17671420068234867</v>
      </c>
      <c r="AF21" s="26">
        <f>N151</f>
        <v>4.5468526277951203E-5</v>
      </c>
    </row>
    <row r="22" spans="1:32" x14ac:dyDescent="0.35">
      <c r="A22">
        <v>3</v>
      </c>
      <c r="B22">
        <v>1047.1289999999999</v>
      </c>
      <c r="C22" s="1">
        <v>4.5518196908088318E-5</v>
      </c>
      <c r="D22" s="1">
        <v>0.16976723738281407</v>
      </c>
      <c r="E22" s="1">
        <f t="shared" si="1"/>
        <v>0.16976723738281407</v>
      </c>
      <c r="F22" s="1">
        <f t="shared" si="2"/>
        <v>6579.3055475216524</v>
      </c>
      <c r="G22" s="24">
        <f t="shared" si="3"/>
        <v>0.2994781254305684</v>
      </c>
      <c r="H22" s="24">
        <f t="shared" si="4"/>
        <v>0.39571525409282404</v>
      </c>
      <c r="I22" s="24">
        <f t="shared" si="5"/>
        <v>0.6980620308544695</v>
      </c>
      <c r="J22" s="1">
        <f t="shared" si="0"/>
        <v>-1700100.7261679098</v>
      </c>
      <c r="K22" s="1">
        <f t="shared" si="6"/>
        <v>0.39571516198620738</v>
      </c>
      <c r="L22" s="1">
        <f t="shared" si="7"/>
        <v>0.29947808962902372</v>
      </c>
      <c r="M22" s="1">
        <f t="shared" ref="M22:M85" si="11">I22*K22^2/(K22^2+I22^2)</f>
        <v>0.16976717757275547</v>
      </c>
      <c r="N22" s="24">
        <f t="shared" si="8"/>
        <v>4.5518191466549782E-5</v>
      </c>
      <c r="O22" s="24">
        <f t="shared" si="9"/>
        <v>4.5518196908088318E-5</v>
      </c>
      <c r="P22" s="25">
        <f t="shared" si="10"/>
        <v>1.7640517673133802</v>
      </c>
      <c r="AC22">
        <v>2</v>
      </c>
      <c r="AD22">
        <f>B204</f>
        <v>69183.096999999994</v>
      </c>
      <c r="AE22" s="4">
        <f>M204</f>
        <v>0.20433275129899531</v>
      </c>
      <c r="AF22" s="26">
        <f>N204</f>
        <v>4.5474100093191546E-5</v>
      </c>
    </row>
    <row r="23" spans="1:32" x14ac:dyDescent="0.35">
      <c r="A23">
        <v>4</v>
      </c>
      <c r="B23">
        <v>1071.519</v>
      </c>
      <c r="C23" s="1">
        <v>4.5522963388100918E-5</v>
      </c>
      <c r="D23" s="1">
        <v>0.16996264913780856</v>
      </c>
      <c r="E23" s="1">
        <f t="shared" si="1"/>
        <v>0.16996264913780856</v>
      </c>
      <c r="F23" s="1">
        <f t="shared" si="2"/>
        <v>6732.552437163763</v>
      </c>
      <c r="G23" s="24">
        <f t="shared" si="3"/>
        <v>0.30648573810547558</v>
      </c>
      <c r="H23" s="24">
        <f t="shared" si="4"/>
        <v>0.40073907035025497</v>
      </c>
      <c r="I23" s="24">
        <f t="shared" si="5"/>
        <v>0.72263412218536804</v>
      </c>
      <c r="J23" s="1">
        <f t="shared" si="0"/>
        <v>-1661402.8993340086</v>
      </c>
      <c r="K23" s="1">
        <f t="shared" si="6"/>
        <v>0.40073897368991818</v>
      </c>
      <c r="L23" s="1">
        <f t="shared" si="7"/>
        <v>0.30648569895410283</v>
      </c>
      <c r="M23" s="1">
        <f t="shared" si="11"/>
        <v>0.16996258643042428</v>
      </c>
      <c r="N23" s="24">
        <f t="shared" si="8"/>
        <v>4.5522957572866184E-5</v>
      </c>
      <c r="O23" s="24">
        <f t="shared" si="9"/>
        <v>4.5522963388100918E-5</v>
      </c>
      <c r="P23" s="25">
        <f t="shared" si="10"/>
        <v>1.8032539124695277</v>
      </c>
      <c r="AC23">
        <v>3</v>
      </c>
      <c r="AD23">
        <f>B229</f>
        <v>123026.87699999999</v>
      </c>
      <c r="AE23" s="4">
        <f>M229</f>
        <v>0.27048849659439772</v>
      </c>
      <c r="AF23" s="26">
        <f>N229</f>
        <v>4.54485421833535E-5</v>
      </c>
    </row>
    <row r="24" spans="1:32" x14ac:dyDescent="0.35">
      <c r="A24">
        <v>5</v>
      </c>
      <c r="B24">
        <v>1096.4780000000001</v>
      </c>
      <c r="C24" s="1">
        <v>4.5513565692365526E-5</v>
      </c>
      <c r="D24" s="1">
        <v>0.16990567447390312</v>
      </c>
      <c r="E24" s="1">
        <f t="shared" si="1"/>
        <v>0.16990567447390312</v>
      </c>
      <c r="F24" s="1">
        <f t="shared" si="2"/>
        <v>6889.3744592456587</v>
      </c>
      <c r="G24" s="24">
        <f t="shared" si="3"/>
        <v>0.3135599970301825</v>
      </c>
      <c r="H24" s="24">
        <f t="shared" si="4"/>
        <v>0.40562511532284906</v>
      </c>
      <c r="I24" s="24">
        <f t="shared" si="5"/>
        <v>0.74857894152049387</v>
      </c>
      <c r="J24" s="1">
        <f t="shared" si="0"/>
        <v>-1623584.5801662025</v>
      </c>
      <c r="K24" s="1">
        <f t="shared" si="6"/>
        <v>0.40562501398430773</v>
      </c>
      <c r="L24" s="1">
        <f t="shared" si="7"/>
        <v>0.3135599542532726</v>
      </c>
      <c r="M24" s="1">
        <f t="shared" si="11"/>
        <v>0.16990560884675993</v>
      </c>
      <c r="N24" s="24">
        <f t="shared" si="8"/>
        <v>4.5513559483251743E-5</v>
      </c>
      <c r="O24" s="24">
        <f t="shared" si="9"/>
        <v>4.5513565692365526E-5</v>
      </c>
      <c r="P24" s="25">
        <f t="shared" si="10"/>
        <v>1.845495015624095</v>
      </c>
      <c r="AC24">
        <v>4</v>
      </c>
      <c r="AD24">
        <f>B244</f>
        <v>173780.08300000001</v>
      </c>
      <c r="AE24" s="4">
        <f>M244</f>
        <v>0.35476768082061771</v>
      </c>
      <c r="AF24" s="26">
        <f>N244</f>
        <v>4.5425631162257021E-5</v>
      </c>
    </row>
    <row r="25" spans="1:32" x14ac:dyDescent="0.35">
      <c r="A25">
        <v>6</v>
      </c>
      <c r="B25">
        <v>1122.018</v>
      </c>
      <c r="C25" s="1">
        <v>4.5506667084374353E-5</v>
      </c>
      <c r="D25" s="1">
        <v>0.16991157262273365</v>
      </c>
      <c r="E25" s="1">
        <f t="shared" si="1"/>
        <v>0.16991157262273365</v>
      </c>
      <c r="F25" s="1">
        <f t="shared" si="2"/>
        <v>7049.8470119910253</v>
      </c>
      <c r="G25" s="24">
        <f t="shared" si="3"/>
        <v>0.32081504097044689</v>
      </c>
      <c r="H25" s="24">
        <f t="shared" si="4"/>
        <v>0.41080440812667679</v>
      </c>
      <c r="I25" s="24">
        <f t="shared" si="5"/>
        <v>0.77565189345064423</v>
      </c>
      <c r="J25" s="1">
        <f t="shared" si="0"/>
        <v>-1586627.6417058168</v>
      </c>
      <c r="K25" s="1">
        <f t="shared" si="6"/>
        <v>0.41080430176257871</v>
      </c>
      <c r="L25" s="1">
        <f t="shared" si="7"/>
        <v>0.32081499429765309</v>
      </c>
      <c r="M25" s="1">
        <f t="shared" si="11"/>
        <v>0.16991150391074131</v>
      </c>
      <c r="N25" s="24">
        <f t="shared" si="8"/>
        <v>4.5506660463976249E-5</v>
      </c>
      <c r="O25" s="24">
        <f t="shared" si="9"/>
        <v>4.5506667084374353E-5</v>
      </c>
      <c r="P25" s="25">
        <f t="shared" si="10"/>
        <v>1.8881299200681849</v>
      </c>
      <c r="AC25">
        <v>5</v>
      </c>
      <c r="AD25">
        <f>B257</f>
        <v>234422.88200000001</v>
      </c>
      <c r="AE25" s="4">
        <f>M257</f>
        <v>0.47413747101986886</v>
      </c>
      <c r="AF25" s="26">
        <f>N257</f>
        <v>4.5394434777289799E-5</v>
      </c>
    </row>
    <row r="26" spans="1:32" x14ac:dyDescent="0.35">
      <c r="A26">
        <v>7</v>
      </c>
      <c r="B26">
        <v>1148.154</v>
      </c>
      <c r="C26" s="1">
        <v>4.5506641677501073E-5</v>
      </c>
      <c r="D26" s="1">
        <v>0.16978462303636221</v>
      </c>
      <c r="E26" s="1">
        <f t="shared" si="1"/>
        <v>0.16978462303636221</v>
      </c>
      <c r="F26" s="1">
        <f t="shared" si="2"/>
        <v>7214.0643431794706</v>
      </c>
      <c r="G26" s="24">
        <f t="shared" si="3"/>
        <v>0.32828784110350528</v>
      </c>
      <c r="H26" s="24">
        <f t="shared" si="4"/>
        <v>0.41609742345873751</v>
      </c>
      <c r="I26" s="24">
        <f t="shared" si="5"/>
        <v>0.80454709262301605</v>
      </c>
      <c r="J26" s="1">
        <f t="shared" si="0"/>
        <v>-1550510.4483296468</v>
      </c>
      <c r="K26" s="1">
        <f t="shared" si="6"/>
        <v>0.41609731179420822</v>
      </c>
      <c r="L26" s="1">
        <f t="shared" si="7"/>
        <v>0.3282877901873158</v>
      </c>
      <c r="M26" s="1">
        <f t="shared" si="11"/>
        <v>0.16978455113976682</v>
      </c>
      <c r="N26" s="24">
        <f t="shared" si="8"/>
        <v>4.5506634619594865E-5</v>
      </c>
      <c r="O26" s="24">
        <f t="shared" si="9"/>
        <v>4.5506641677501073E-5</v>
      </c>
      <c r="P26" s="25">
        <f t="shared" si="10"/>
        <v>1.9335551319805826</v>
      </c>
      <c r="AC26">
        <v>6</v>
      </c>
      <c r="AD26">
        <f>B264</f>
        <v>275422.87</v>
      </c>
      <c r="AE26" s="4">
        <f>M264</f>
        <v>0.55899650644293997</v>
      </c>
      <c r="AF26" s="26">
        <f>N264</f>
        <v>4.5374091775177122E-5</v>
      </c>
    </row>
    <row r="27" spans="1:32" x14ac:dyDescent="0.35">
      <c r="A27">
        <v>8</v>
      </c>
      <c r="B27">
        <v>1174.8979999999999</v>
      </c>
      <c r="C27" s="1">
        <v>4.5511824160800836E-5</v>
      </c>
      <c r="D27" s="1">
        <v>0.16994919599527095</v>
      </c>
      <c r="E27" s="1">
        <f t="shared" si="1"/>
        <v>0.16994919599527095</v>
      </c>
      <c r="F27" s="1">
        <f t="shared" si="2"/>
        <v>7382.1018510346812</v>
      </c>
      <c r="G27" s="24">
        <f t="shared" si="3"/>
        <v>0.33597292138141277</v>
      </c>
      <c r="H27" s="24">
        <f t="shared" si="4"/>
        <v>0.42194035322289125</v>
      </c>
      <c r="I27" s="24">
        <f t="shared" si="5"/>
        <v>0.83413476769224992</v>
      </c>
      <c r="J27" s="1">
        <f t="shared" si="0"/>
        <v>-1515216.4471226246</v>
      </c>
      <c r="K27" s="1">
        <f t="shared" si="6"/>
        <v>0.42194023572574263</v>
      </c>
      <c r="L27" s="1">
        <f t="shared" si="7"/>
        <v>0.33597286594704301</v>
      </c>
      <c r="M27" s="1">
        <f t="shared" si="11"/>
        <v>0.16994912062873094</v>
      </c>
      <c r="N27" s="24">
        <f t="shared" si="8"/>
        <v>4.5511816651507295E-5</v>
      </c>
      <c r="O27" s="24">
        <f t="shared" si="9"/>
        <v>4.5511824160800836E-5</v>
      </c>
      <c r="P27" s="25">
        <f t="shared" si="10"/>
        <v>1.9769026441802298</v>
      </c>
      <c r="AC27">
        <v>7</v>
      </c>
      <c r="AD27">
        <f>B276</f>
        <v>363078.05499999999</v>
      </c>
      <c r="AE27" s="4">
        <f>M276</f>
        <v>0.76527641649529743</v>
      </c>
      <c r="AF27" s="26">
        <f>N276</f>
        <v>4.5333944110254637E-5</v>
      </c>
    </row>
    <row r="28" spans="1:32" x14ac:dyDescent="0.35">
      <c r="A28">
        <v>9</v>
      </c>
      <c r="B28">
        <v>1202.2639999999999</v>
      </c>
      <c r="C28" s="1">
        <v>4.5503105468109718E-5</v>
      </c>
      <c r="D28" s="1">
        <v>0.16988324212818859</v>
      </c>
      <c r="E28" s="1">
        <f t="shared" si="1"/>
        <v>0.16988324212818859</v>
      </c>
      <c r="F28" s="1">
        <f t="shared" si="2"/>
        <v>7554.0475001509576</v>
      </c>
      <c r="G28" s="24">
        <f t="shared" si="3"/>
        <v>0.34373262011047956</v>
      </c>
      <c r="H28" s="24">
        <f t="shared" si="4"/>
        <v>0.42769414795938931</v>
      </c>
      <c r="I28" s="24">
        <f t="shared" si="5"/>
        <v>0.86537334843815272</v>
      </c>
      <c r="J28" s="1">
        <f t="shared" si="0"/>
        <v>-1480727.006124676</v>
      </c>
      <c r="K28" s="1">
        <f t="shared" si="6"/>
        <v>0.4276940244239702</v>
      </c>
      <c r="L28" s="1">
        <f t="shared" si="7"/>
        <v>0.34373255980781037</v>
      </c>
      <c r="M28" s="1">
        <f t="shared" si="11"/>
        <v>0.16988316325559022</v>
      </c>
      <c r="N28" s="24">
        <f t="shared" si="8"/>
        <v>4.5503097485280747E-5</v>
      </c>
      <c r="O28" s="24">
        <f t="shared" si="9"/>
        <v>4.5503105468109718E-5</v>
      </c>
      <c r="P28" s="25">
        <f t="shared" si="10"/>
        <v>2.023346829789499</v>
      </c>
      <c r="AC28">
        <v>8</v>
      </c>
      <c r="AD28">
        <f>B282</f>
        <v>416869.38299999997</v>
      </c>
      <c r="AE28" s="4">
        <f>M282</f>
        <v>0.90339673660936815</v>
      </c>
      <c r="AF28" s="26">
        <f>N282</f>
        <v>4.5310001384351833E-5</v>
      </c>
    </row>
    <row r="29" spans="1:32" x14ac:dyDescent="0.35">
      <c r="A29">
        <v>10</v>
      </c>
      <c r="B29">
        <v>1230.269</v>
      </c>
      <c r="C29" s="1">
        <v>4.551090967691984E-5</v>
      </c>
      <c r="D29" s="1">
        <v>0.1698386717471573</v>
      </c>
      <c r="E29" s="1">
        <f t="shared" si="1"/>
        <v>0.1698386717471573</v>
      </c>
      <c r="F29" s="1">
        <f t="shared" si="2"/>
        <v>7730.0081046785226</v>
      </c>
      <c r="G29" s="24">
        <f t="shared" si="3"/>
        <v>0.35179970065388255</v>
      </c>
      <c r="H29" s="24">
        <f t="shared" si="4"/>
        <v>0.43379287565438635</v>
      </c>
      <c r="I29" s="24">
        <f t="shared" si="5"/>
        <v>0.89854802932156297</v>
      </c>
      <c r="J29" s="1">
        <f t="shared" si="0"/>
        <v>-1447020.7517961336</v>
      </c>
      <c r="K29" s="1">
        <f t="shared" si="6"/>
        <v>0.43379274561049969</v>
      </c>
      <c r="L29" s="1">
        <f t="shared" si="7"/>
        <v>0.35179963505852341</v>
      </c>
      <c r="M29" s="1">
        <f t="shared" si="11"/>
        <v>0.16983858916482567</v>
      </c>
      <c r="N29" s="24">
        <f t="shared" si="8"/>
        <v>4.5510901191112548E-5</v>
      </c>
      <c r="O29" s="24">
        <f t="shared" si="9"/>
        <v>4.551090967691984E-5</v>
      </c>
      <c r="P29" s="25">
        <f t="shared" si="10"/>
        <v>2.0713763390786735</v>
      </c>
      <c r="AC29">
        <v>9</v>
      </c>
      <c r="AD29">
        <f>B291</f>
        <v>512861.38400000002</v>
      </c>
      <c r="AE29" s="4">
        <f>M291</f>
        <v>1.1565356799423001</v>
      </c>
      <c r="AF29" s="26">
        <f>N291</f>
        <v>4.5266424650229758E-5</v>
      </c>
    </row>
    <row r="30" spans="1:32" x14ac:dyDescent="0.35">
      <c r="A30">
        <v>11</v>
      </c>
      <c r="B30">
        <v>1258.925</v>
      </c>
      <c r="C30" s="1">
        <v>4.5524045219965711E-5</v>
      </c>
      <c r="D30" s="1">
        <v>0.16982166484076286</v>
      </c>
      <c r="E30" s="1">
        <f t="shared" si="1"/>
        <v>0.16982166484076286</v>
      </c>
      <c r="F30" s="1">
        <f t="shared" si="2"/>
        <v>7910.05906284106</v>
      </c>
      <c r="G30" s="24">
        <f t="shared" si="3"/>
        <v>0.36009788646937602</v>
      </c>
      <c r="H30" s="24">
        <f t="shared" si="4"/>
        <v>0.4401855485549489</v>
      </c>
      <c r="I30" s="24">
        <f t="shared" si="5"/>
        <v>0.93339024698427242</v>
      </c>
      <c r="J30" s="1">
        <f t="shared" si="0"/>
        <v>-1414083.2641273129</v>
      </c>
      <c r="K30" s="1">
        <f t="shared" si="6"/>
        <v>0.44018541153101137</v>
      </c>
      <c r="L30" s="1">
        <f t="shared" si="7"/>
        <v>0.36009781516446654</v>
      </c>
      <c r="M30" s="1">
        <f t="shared" si="11"/>
        <v>0.16982157835023923</v>
      </c>
      <c r="N30" s="24">
        <f t="shared" si="8"/>
        <v>4.5524036205505905E-5</v>
      </c>
      <c r="O30" s="24">
        <f t="shared" si="9"/>
        <v>4.5524045219965711E-5</v>
      </c>
      <c r="P30" s="25">
        <f t="shared" si="10"/>
        <v>2.1204479351958589</v>
      </c>
      <c r="AC30">
        <v>10</v>
      </c>
      <c r="AD30">
        <f>B295</f>
        <v>562341.32499999995</v>
      </c>
      <c r="AE30" s="4">
        <f>M295</f>
        <v>1.288912393258532</v>
      </c>
      <c r="AF30" s="26">
        <f>N295</f>
        <v>4.5245878455796154E-5</v>
      </c>
    </row>
    <row r="31" spans="1:32" x14ac:dyDescent="0.35">
      <c r="A31">
        <v>12</v>
      </c>
      <c r="B31">
        <v>1288.25</v>
      </c>
      <c r="C31" s="1">
        <v>4.551874046859587E-5</v>
      </c>
      <c r="D31" s="1">
        <v>0.16987792057451137</v>
      </c>
      <c r="E31" s="1">
        <f t="shared" si="1"/>
        <v>0.16987792057451137</v>
      </c>
      <c r="F31" s="1">
        <f t="shared" si="2"/>
        <v>8094.313471974102</v>
      </c>
      <c r="G31" s="24">
        <f t="shared" si="3"/>
        <v>0.36844295420224832</v>
      </c>
      <c r="H31" s="24">
        <f t="shared" si="4"/>
        <v>0.44676853369719172</v>
      </c>
      <c r="I31" s="24">
        <f t="shared" si="5"/>
        <v>0.96898241892359305</v>
      </c>
      <c r="J31" s="1">
        <f t="shared" si="0"/>
        <v>-1381893.8663236774</v>
      </c>
      <c r="K31" s="1">
        <f t="shared" si="6"/>
        <v>0.44676838925624512</v>
      </c>
      <c r="L31" s="1">
        <f t="shared" si="7"/>
        <v>0.36844287685065708</v>
      </c>
      <c r="M31" s="1">
        <f t="shared" si="11"/>
        <v>0.16987782998824974</v>
      </c>
      <c r="N31" s="24">
        <f t="shared" si="8"/>
        <v>4.5518730912307804E-5</v>
      </c>
      <c r="O31" s="24">
        <f t="shared" si="9"/>
        <v>4.551874046859587E-5</v>
      </c>
      <c r="P31" s="25">
        <f t="shared" si="10"/>
        <v>2.1688696922732169</v>
      </c>
      <c r="AC31">
        <v>11</v>
      </c>
      <c r="AD31">
        <f>B307</f>
        <v>741310.24100000004</v>
      </c>
      <c r="AE31" s="4">
        <f>M307</f>
        <v>1.7730474291083749</v>
      </c>
      <c r="AF31" s="26">
        <f>N307</f>
        <v>4.5179838751567653E-5</v>
      </c>
    </row>
    <row r="32" spans="1:32" x14ac:dyDescent="0.35">
      <c r="A32">
        <v>13</v>
      </c>
      <c r="B32">
        <v>1318.2570000000001</v>
      </c>
      <c r="C32" s="1">
        <v>4.5513999383293327E-5</v>
      </c>
      <c r="D32" s="1">
        <v>0.16986482173429587</v>
      </c>
      <c r="E32" s="1">
        <f t="shared" si="1"/>
        <v>0.16986482173429587</v>
      </c>
      <c r="F32" s="1">
        <f t="shared" si="2"/>
        <v>8282.8530134866396</v>
      </c>
      <c r="G32" s="24">
        <f t="shared" si="3"/>
        <v>0.37698576694774022</v>
      </c>
      <c r="H32" s="24">
        <f t="shared" si="4"/>
        <v>0.45352461852412884</v>
      </c>
      <c r="I32" s="24">
        <f t="shared" si="5"/>
        <v>1.0065199162392582</v>
      </c>
      <c r="J32" s="1">
        <f t="shared" si="0"/>
        <v>-1350438.3237043137</v>
      </c>
      <c r="K32" s="1">
        <f t="shared" si="6"/>
        <v>0.45352446621468462</v>
      </c>
      <c r="L32" s="1">
        <f t="shared" si="7"/>
        <v>0.37698568307556829</v>
      </c>
      <c r="M32" s="1">
        <f t="shared" si="11"/>
        <v>0.16986472689605861</v>
      </c>
      <c r="N32" s="24">
        <f t="shared" si="8"/>
        <v>4.5513989257293049E-5</v>
      </c>
      <c r="O32" s="24">
        <f t="shared" si="9"/>
        <v>4.5513999383293327E-5</v>
      </c>
      <c r="P32" s="25">
        <f t="shared" si="10"/>
        <v>2.2193288151356367</v>
      </c>
      <c r="AC32">
        <v>12</v>
      </c>
      <c r="AD32">
        <f>B329</f>
        <v>1230268.7709999999</v>
      </c>
      <c r="AE32" s="4">
        <f>M329</f>
        <v>3.5335182451863427</v>
      </c>
      <c r="AF32" s="26">
        <f>N329</f>
        <v>4.5102387736629333E-5</v>
      </c>
    </row>
    <row r="33" spans="1:32" x14ac:dyDescent="0.35">
      <c r="A33">
        <v>14</v>
      </c>
      <c r="B33">
        <v>1348.963</v>
      </c>
      <c r="C33" s="1">
        <v>4.552281991774345E-5</v>
      </c>
      <c r="D33" s="1">
        <v>0.16985797432273159</v>
      </c>
      <c r="E33" s="1">
        <f t="shared" si="1"/>
        <v>0.16985797432273159</v>
      </c>
      <c r="F33" s="1">
        <f t="shared" si="2"/>
        <v>8475.7845015288967</v>
      </c>
      <c r="G33" s="24">
        <f t="shared" si="3"/>
        <v>0.38584161152470092</v>
      </c>
      <c r="H33" s="24">
        <f t="shared" si="4"/>
        <v>0.46061771285553083</v>
      </c>
      <c r="I33" s="24">
        <f t="shared" si="5"/>
        <v>1.0463181451070414</v>
      </c>
      <c r="J33" s="1">
        <f t="shared" si="0"/>
        <v>-1319698.7413972637</v>
      </c>
      <c r="K33" s="1">
        <f t="shared" si="6"/>
        <v>0.46061755208504834</v>
      </c>
      <c r="L33" s="1">
        <f t="shared" si="7"/>
        <v>0.38584152057818732</v>
      </c>
      <c r="M33" s="1">
        <f t="shared" si="11"/>
        <v>0.16985787499968819</v>
      </c>
      <c r="N33" s="24">
        <f t="shared" si="8"/>
        <v>4.5522809187584657E-5</v>
      </c>
      <c r="O33" s="24">
        <f t="shared" si="9"/>
        <v>4.552281991774345E-5</v>
      </c>
      <c r="P33" s="25">
        <f t="shared" si="10"/>
        <v>2.2715550902711787</v>
      </c>
      <c r="AC33">
        <v>13</v>
      </c>
      <c r="AD33">
        <f>B350</f>
        <v>1995262.3149999999</v>
      </c>
      <c r="AE33" s="4">
        <f>M350</f>
        <v>12.171316381579661</v>
      </c>
      <c r="AF33" s="26">
        <f>N350</f>
        <v>4.5033903819998994E-5</v>
      </c>
    </row>
    <row r="34" spans="1:32" x14ac:dyDescent="0.35">
      <c r="A34">
        <v>15</v>
      </c>
      <c r="B34">
        <v>1380.384</v>
      </c>
      <c r="C34" s="1">
        <v>4.5515297189880426E-5</v>
      </c>
      <c r="D34" s="1">
        <v>0.16983814495841557</v>
      </c>
      <c r="E34" s="1">
        <f t="shared" si="1"/>
        <v>0.16983814495841557</v>
      </c>
      <c r="F34" s="1">
        <f t="shared" si="2"/>
        <v>8673.208467065786</v>
      </c>
      <c r="G34" s="24">
        <f t="shared" si="3"/>
        <v>0.39476366096828647</v>
      </c>
      <c r="H34" s="24">
        <f t="shared" si="4"/>
        <v>0.46783268513369225</v>
      </c>
      <c r="I34" s="24">
        <f t="shared" si="5"/>
        <v>1.087407917398175</v>
      </c>
      <c r="J34" s="1">
        <f t="shared" si="0"/>
        <v>-1289659.0900006646</v>
      </c>
      <c r="K34" s="1">
        <f t="shared" si="6"/>
        <v>0.46783251542423676</v>
      </c>
      <c r="L34" s="1">
        <f t="shared" si="7"/>
        <v>0.39476356249782069</v>
      </c>
      <c r="M34" s="1">
        <f t="shared" si="11"/>
        <v>0.16983804098380781</v>
      </c>
      <c r="N34" s="24">
        <f t="shared" si="8"/>
        <v>4.5515285836473414E-5</v>
      </c>
      <c r="O34" s="24">
        <f t="shared" si="9"/>
        <v>4.5515297189880426E-5</v>
      </c>
      <c r="P34" s="25">
        <f t="shared" si="10"/>
        <v>2.324353014266439</v>
      </c>
    </row>
    <row r="35" spans="1:32" x14ac:dyDescent="0.35">
      <c r="A35">
        <v>16</v>
      </c>
      <c r="B35">
        <v>1412.538</v>
      </c>
      <c r="C35" s="1">
        <v>4.5527123703120934E-5</v>
      </c>
      <c r="D35" s="1">
        <v>0.1700014511702404</v>
      </c>
      <c r="E35" s="1">
        <f t="shared" si="1"/>
        <v>0.1700014511702404</v>
      </c>
      <c r="F35" s="1">
        <f t="shared" si="2"/>
        <v>8875.2380074328375</v>
      </c>
      <c r="G35" s="24">
        <f t="shared" si="3"/>
        <v>0.40406405865903533</v>
      </c>
      <c r="H35" s="24">
        <f t="shared" si="4"/>
        <v>0.47558859240722245</v>
      </c>
      <c r="I35" s="24">
        <f t="shared" si="5"/>
        <v>1.1303918618174713</v>
      </c>
      <c r="J35" s="1">
        <f t="shared" si="0"/>
        <v>-1260302.2172086537</v>
      </c>
      <c r="K35" s="1">
        <f t="shared" si="6"/>
        <v>0.47558841293882131</v>
      </c>
      <c r="L35" s="1">
        <f t="shared" si="7"/>
        <v>0.40406395204393636</v>
      </c>
      <c r="M35" s="1">
        <f t="shared" si="11"/>
        <v>0.17000134216234641</v>
      </c>
      <c r="N35" s="24">
        <f t="shared" si="8"/>
        <v>4.5527111690474184E-5</v>
      </c>
      <c r="O35" s="24">
        <f t="shared" si="9"/>
        <v>4.5527123703120934E-5</v>
      </c>
      <c r="P35" s="25">
        <f t="shared" si="10"/>
        <v>2.376828011499267</v>
      </c>
    </row>
    <row r="36" spans="1:32" x14ac:dyDescent="0.35">
      <c r="A36">
        <v>17</v>
      </c>
      <c r="B36">
        <v>1445.44</v>
      </c>
      <c r="C36" s="1">
        <v>4.5522186426094955E-5</v>
      </c>
      <c r="D36" s="1">
        <v>0.16978130859176194</v>
      </c>
      <c r="E36" s="1">
        <f t="shared" si="1"/>
        <v>0.16978130859176194</v>
      </c>
      <c r="F36" s="1">
        <f t="shared" si="2"/>
        <v>9081.9673704096622</v>
      </c>
      <c r="G36" s="24">
        <f t="shared" si="3"/>
        <v>0.41343101175149999</v>
      </c>
      <c r="H36" s="24">
        <f t="shared" si="4"/>
        <v>0.48315411410178344</v>
      </c>
      <c r="I36" s="24">
        <f t="shared" si="5"/>
        <v>1.176518757464049</v>
      </c>
      <c r="J36" s="1">
        <f t="shared" si="0"/>
        <v>-1231614.438019895</v>
      </c>
      <c r="K36" s="1">
        <f t="shared" si="6"/>
        <v>0.48315392456372735</v>
      </c>
      <c r="L36" s="1">
        <f t="shared" si="7"/>
        <v>0.41343089637490477</v>
      </c>
      <c r="M36" s="1">
        <f t="shared" si="11"/>
        <v>0.16978119460669858</v>
      </c>
      <c r="N36" s="24">
        <f t="shared" si="8"/>
        <v>4.5522173722174038E-5</v>
      </c>
      <c r="O36" s="24">
        <f t="shared" si="9"/>
        <v>4.5522186426094955E-5</v>
      </c>
      <c r="P36" s="25">
        <f t="shared" si="10"/>
        <v>2.4350806185138785</v>
      </c>
    </row>
    <row r="37" spans="1:32" x14ac:dyDescent="0.35">
      <c r="A37">
        <v>18</v>
      </c>
      <c r="B37">
        <v>1479.1079999999999</v>
      </c>
      <c r="C37" s="1">
        <v>4.5510460464248331E-5</v>
      </c>
      <c r="D37" s="1">
        <v>0.16993554599639604</v>
      </c>
      <c r="E37" s="1">
        <f t="shared" si="1"/>
        <v>0.16993554599639604</v>
      </c>
      <c r="F37" s="1">
        <f t="shared" si="2"/>
        <v>9293.5096533317828</v>
      </c>
      <c r="G37" s="24">
        <f t="shared" si="3"/>
        <v>0.42295190365206631</v>
      </c>
      <c r="H37" s="24">
        <f t="shared" si="4"/>
        <v>0.49122938282579587</v>
      </c>
      <c r="I37" s="24">
        <f t="shared" si="5"/>
        <v>1.2226188545650496</v>
      </c>
      <c r="J37" s="1">
        <f t="shared" si="0"/>
        <v>-1203579.9774536258</v>
      </c>
      <c r="K37" s="1">
        <f t="shared" si="6"/>
        <v>0.49122918233541502</v>
      </c>
      <c r="L37" s="1">
        <f t="shared" si="7"/>
        <v>0.42295177901540448</v>
      </c>
      <c r="M37" s="1">
        <f t="shared" si="11"/>
        <v>0.16993542656182886</v>
      </c>
      <c r="N37" s="24">
        <f t="shared" si="8"/>
        <v>4.5510447053097269E-5</v>
      </c>
      <c r="O37" s="24">
        <f t="shared" si="9"/>
        <v>4.5510460464248331E-5</v>
      </c>
      <c r="P37" s="25">
        <f t="shared" si="10"/>
        <v>2.4888970332593883</v>
      </c>
    </row>
    <row r="38" spans="1:32" x14ac:dyDescent="0.35">
      <c r="A38">
        <v>19</v>
      </c>
      <c r="B38">
        <v>1513.5609999999999</v>
      </c>
      <c r="C38" s="1">
        <v>4.5504746456223381E-5</v>
      </c>
      <c r="D38" s="1">
        <v>0.16980004445248556</v>
      </c>
      <c r="E38" s="1">
        <f t="shared" si="1"/>
        <v>0.16980004445248556</v>
      </c>
      <c r="F38" s="1">
        <f t="shared" si="2"/>
        <v>9509.9842367200417</v>
      </c>
      <c r="G38" s="24">
        <f t="shared" si="3"/>
        <v>0.43274942149462653</v>
      </c>
      <c r="H38" s="24">
        <f t="shared" si="4"/>
        <v>0.4993747100888577</v>
      </c>
      <c r="I38" s="24">
        <f t="shared" si="5"/>
        <v>1.2726976462039239</v>
      </c>
      <c r="J38" s="1">
        <f t="shared" si="0"/>
        <v>-1176183.0367533765</v>
      </c>
      <c r="K38" s="1">
        <f t="shared" si="6"/>
        <v>0.49937449806828993</v>
      </c>
      <c r="L38" s="1">
        <f t="shared" si="7"/>
        <v>0.43274928678772745</v>
      </c>
      <c r="M38" s="1">
        <f t="shared" si="11"/>
        <v>0.16979991950453061</v>
      </c>
      <c r="N38" s="24">
        <f t="shared" si="8"/>
        <v>4.5504732291436592E-5</v>
      </c>
      <c r="O38" s="24">
        <f t="shared" si="9"/>
        <v>4.5504746456223381E-5</v>
      </c>
      <c r="P38" s="25">
        <f t="shared" si="10"/>
        <v>2.5485835803130685</v>
      </c>
    </row>
    <row r="39" spans="1:32" x14ac:dyDescent="0.35">
      <c r="A39">
        <v>20</v>
      </c>
      <c r="B39">
        <v>1548.817</v>
      </c>
      <c r="C39" s="1">
        <v>4.5514451525662317E-5</v>
      </c>
      <c r="D39" s="1">
        <v>0.16975481617795149</v>
      </c>
      <c r="E39" s="1">
        <f t="shared" si="1"/>
        <v>0.16975481617795149</v>
      </c>
      <c r="F39" s="1">
        <f t="shared" si="2"/>
        <v>9731.5042179099655</v>
      </c>
      <c r="G39" s="24">
        <f t="shared" si="3"/>
        <v>0.44292407699784148</v>
      </c>
      <c r="H39" s="24">
        <f t="shared" si="4"/>
        <v>0.5079842060631452</v>
      </c>
      <c r="I39" s="24">
        <f t="shared" si="5"/>
        <v>1.3254318237671521</v>
      </c>
      <c r="J39" s="1">
        <f t="shared" si="0"/>
        <v>-1149409.3706948448</v>
      </c>
      <c r="K39" s="1">
        <f t="shared" si="6"/>
        <v>0.50798398155841595</v>
      </c>
      <c r="L39" s="1">
        <f t="shared" si="7"/>
        <v>0.44292393138827674</v>
      </c>
      <c r="M39" s="1">
        <f t="shared" si="11"/>
        <v>0.16975468534822996</v>
      </c>
      <c r="N39" s="24">
        <f t="shared" si="8"/>
        <v>4.5514436562963695E-5</v>
      </c>
      <c r="O39" s="24">
        <f t="shared" si="9"/>
        <v>4.5514451525662317E-5</v>
      </c>
      <c r="P39" s="25">
        <f t="shared" si="10"/>
        <v>2.6092000375699507</v>
      </c>
    </row>
    <row r="40" spans="1:32" x14ac:dyDescent="0.35">
      <c r="A40">
        <v>21</v>
      </c>
      <c r="B40">
        <v>1584.893</v>
      </c>
      <c r="C40" s="1">
        <v>4.5524318171767199E-5</v>
      </c>
      <c r="D40" s="1">
        <v>0.16983845698065278</v>
      </c>
      <c r="E40" s="1">
        <f t="shared" si="1"/>
        <v>0.16983845698065278</v>
      </c>
      <c r="F40" s="1">
        <f t="shared" si="2"/>
        <v>9958.1764110517761</v>
      </c>
      <c r="G40" s="24">
        <f t="shared" si="3"/>
        <v>0.45333919134730782</v>
      </c>
      <c r="H40" s="24">
        <f t="shared" si="4"/>
        <v>0.51696726944009841</v>
      </c>
      <c r="I40" s="24">
        <f t="shared" si="5"/>
        <v>1.3799084615311679</v>
      </c>
      <c r="J40" s="1">
        <f t="shared" si="0"/>
        <v>-1123246.0319349491</v>
      </c>
      <c r="K40" s="1">
        <f t="shared" si="6"/>
        <v>0.51696703150911349</v>
      </c>
      <c r="L40" s="1">
        <f t="shared" si="7"/>
        <v>0.45333903406095394</v>
      </c>
      <c r="M40" s="1">
        <f t="shared" si="11"/>
        <v>0.16983831988800854</v>
      </c>
      <c r="N40" s="24">
        <f t="shared" si="8"/>
        <v>4.5524302377072728E-5</v>
      </c>
      <c r="O40" s="24">
        <f t="shared" si="9"/>
        <v>4.5524318171767199E-5</v>
      </c>
      <c r="P40" s="25">
        <f t="shared" si="10"/>
        <v>2.6692388052348015</v>
      </c>
    </row>
    <row r="41" spans="1:32" ht="13.15" x14ac:dyDescent="0.4">
      <c r="A41">
        <v>22</v>
      </c>
      <c r="B41">
        <v>1621.81</v>
      </c>
      <c r="C41" s="1">
        <v>4.5522027369658374E-5</v>
      </c>
      <c r="D41" s="1">
        <v>0.1697993130722299</v>
      </c>
      <c r="E41" s="1">
        <f t="shared" si="1"/>
        <v>0.1697993130722299</v>
      </c>
      <c r="F41" s="1">
        <f t="shared" si="2"/>
        <v>10190.132763036925</v>
      </c>
      <c r="G41" s="24">
        <f t="shared" si="3"/>
        <v>0.46387550253941939</v>
      </c>
      <c r="H41" s="24">
        <f t="shared" si="4"/>
        <v>0.52602969382989628</v>
      </c>
      <c r="I41" s="24">
        <f t="shared" si="5"/>
        <v>1.4370628724051502</v>
      </c>
      <c r="J41" s="1">
        <f t="shared" si="0"/>
        <v>-1097677.7632962414</v>
      </c>
      <c r="K41" s="1">
        <f t="shared" si="6"/>
        <v>0.52602944174580069</v>
      </c>
      <c r="L41" s="1">
        <f t="shared" si="7"/>
        <v>0.46387533277318477</v>
      </c>
      <c r="M41" s="1">
        <f t="shared" si="11"/>
        <v>0.16979916955890273</v>
      </c>
      <c r="N41" s="24">
        <f t="shared" si="8"/>
        <v>4.5522010709793521E-5</v>
      </c>
      <c r="O41" s="24">
        <f t="shared" si="9"/>
        <v>4.5522027369658374E-5</v>
      </c>
      <c r="P41" s="25">
        <f t="shared" si="10"/>
        <v>2.7319057800943369</v>
      </c>
      <c r="V41" s="18" t="s">
        <v>1</v>
      </c>
    </row>
    <row r="42" spans="1:32" x14ac:dyDescent="0.35">
      <c r="A42">
        <v>23</v>
      </c>
      <c r="B42">
        <v>1659.587</v>
      </c>
      <c r="C42" s="1">
        <v>4.5512225631823691E-5</v>
      </c>
      <c r="D42" s="1">
        <v>0.16985825653927286</v>
      </c>
      <c r="E42" s="1">
        <f t="shared" si="1"/>
        <v>0.16985825653927286</v>
      </c>
      <c r="F42" s="1">
        <f t="shared" si="2"/>
        <v>10427.492654386248</v>
      </c>
      <c r="G42" s="24">
        <f t="shared" si="3"/>
        <v>0.47457839846061101</v>
      </c>
      <c r="H42" s="24">
        <f t="shared" si="4"/>
        <v>0.53537304779178163</v>
      </c>
      <c r="I42" s="24">
        <f t="shared" si="5"/>
        <v>1.495814738574424</v>
      </c>
      <c r="J42" s="1">
        <f t="shared" si="0"/>
        <v>-1072691.4426851242</v>
      </c>
      <c r="K42" s="1">
        <f t="shared" si="6"/>
        <v>0.53537278059084581</v>
      </c>
      <c r="L42" s="1">
        <f t="shared" si="7"/>
        <v>0.47457821539513673</v>
      </c>
      <c r="M42" s="1">
        <f t="shared" si="11"/>
        <v>0.16985810624254269</v>
      </c>
      <c r="N42" s="24">
        <f t="shared" si="8"/>
        <v>4.5512208075784061E-5</v>
      </c>
      <c r="O42" s="24">
        <f t="shared" si="9"/>
        <v>4.5512225631823691E-5</v>
      </c>
      <c r="P42" s="25">
        <f t="shared" si="10"/>
        <v>2.7939686005770019</v>
      </c>
    </row>
    <row r="43" spans="1:32" x14ac:dyDescent="0.35">
      <c r="A43">
        <v>24</v>
      </c>
      <c r="B43">
        <v>1698.2439999999999</v>
      </c>
      <c r="C43" s="1">
        <v>4.5523354445661296E-5</v>
      </c>
      <c r="D43" s="1">
        <v>0.169769025234694</v>
      </c>
      <c r="E43" s="1">
        <f t="shared" si="1"/>
        <v>0.169769025234694</v>
      </c>
      <c r="F43" s="1">
        <f t="shared" si="2"/>
        <v>10670.381748805888</v>
      </c>
      <c r="G43" s="24">
        <f t="shared" si="3"/>
        <v>0.48575157042140571</v>
      </c>
      <c r="H43" s="24">
        <f t="shared" si="4"/>
        <v>0.54508544329830566</v>
      </c>
      <c r="I43" s="24">
        <f t="shared" si="5"/>
        <v>1.5596255543669717</v>
      </c>
      <c r="J43" s="1">
        <f t="shared" si="0"/>
        <v>-1048273.848334796</v>
      </c>
      <c r="K43" s="1">
        <f t="shared" si="6"/>
        <v>0.54508515986284034</v>
      </c>
      <c r="L43" s="1">
        <f t="shared" si="7"/>
        <v>0.48575137282704878</v>
      </c>
      <c r="M43" s="1">
        <f t="shared" si="11"/>
        <v>0.16976886789886855</v>
      </c>
      <c r="N43" s="24">
        <f t="shared" si="8"/>
        <v>4.5523335927639958E-5</v>
      </c>
      <c r="O43" s="24">
        <f t="shared" si="9"/>
        <v>4.5523354445661296E-5</v>
      </c>
      <c r="P43" s="25">
        <f t="shared" si="10"/>
        <v>2.8612511754299454</v>
      </c>
    </row>
    <row r="44" spans="1:32" x14ac:dyDescent="0.35">
      <c r="A44">
        <v>25</v>
      </c>
      <c r="B44">
        <v>1737.8009999999999</v>
      </c>
      <c r="C44" s="1">
        <v>4.5523612815245229E-5</v>
      </c>
      <c r="D44" s="1">
        <v>0.16975063348666089</v>
      </c>
      <c r="E44" s="1">
        <f t="shared" si="1"/>
        <v>0.16975063348666089</v>
      </c>
      <c r="F44" s="1">
        <f t="shared" si="2"/>
        <v>10918.925710001991</v>
      </c>
      <c r="G44" s="24">
        <f t="shared" si="3"/>
        <v>0.49706894638055726</v>
      </c>
      <c r="H44" s="24">
        <f t="shared" si="4"/>
        <v>0.55503933012499185</v>
      </c>
      <c r="I44" s="24">
        <f t="shared" si="5"/>
        <v>1.6252829774958091</v>
      </c>
      <c r="J44" s="1">
        <f t="shared" si="0"/>
        <v>-1024412.3310387539</v>
      </c>
      <c r="K44" s="1">
        <f t="shared" si="6"/>
        <v>0.55503902939794891</v>
      </c>
      <c r="L44" s="1">
        <f t="shared" si="7"/>
        <v>0.49706873331968787</v>
      </c>
      <c r="M44" s="1">
        <f t="shared" si="11"/>
        <v>0.16975046875277991</v>
      </c>
      <c r="N44" s="24">
        <f t="shared" si="8"/>
        <v>4.5523593302256951E-5</v>
      </c>
      <c r="O44" s="24">
        <f t="shared" si="9"/>
        <v>4.5523612815245229E-5</v>
      </c>
      <c r="P44" s="25">
        <f t="shared" si="10"/>
        <v>2.9282318745381826</v>
      </c>
    </row>
    <row r="45" spans="1:32" x14ac:dyDescent="0.35">
      <c r="A45">
        <v>26</v>
      </c>
      <c r="B45">
        <v>1778.279</v>
      </c>
      <c r="C45" s="1">
        <v>4.5524674452897875E-5</v>
      </c>
      <c r="D45" s="1">
        <v>0.16967775749953087</v>
      </c>
      <c r="E45" s="1">
        <f t="shared" si="1"/>
        <v>0.16967775749953087</v>
      </c>
      <c r="F45" s="1">
        <f t="shared" si="2"/>
        <v>11173.256484866008</v>
      </c>
      <c r="G45" s="24">
        <f t="shared" si="3"/>
        <v>0.50865886405225502</v>
      </c>
      <c r="H45" s="24">
        <f t="shared" si="4"/>
        <v>0.56525974811177648</v>
      </c>
      <c r="I45" s="24">
        <f t="shared" si="5"/>
        <v>1.6945319504814589</v>
      </c>
      <c r="J45" s="1">
        <f t="shared" si="0"/>
        <v>-1001094.1889835494</v>
      </c>
      <c r="K45" s="1">
        <f t="shared" si="6"/>
        <v>0.56525942894260539</v>
      </c>
      <c r="L45" s="1">
        <f t="shared" si="7"/>
        <v>0.50865863436037029</v>
      </c>
      <c r="M45" s="1">
        <f t="shared" si="11"/>
        <v>0.16967758507213487</v>
      </c>
      <c r="N45" s="24">
        <f t="shared" si="8"/>
        <v>4.5524653895606891E-5</v>
      </c>
      <c r="O45" s="24">
        <f t="shared" si="9"/>
        <v>4.5524674452897875E-5</v>
      </c>
      <c r="P45" s="25">
        <f t="shared" si="10"/>
        <v>2.9977951073745226</v>
      </c>
    </row>
    <row r="46" spans="1:32" x14ac:dyDescent="0.35">
      <c r="A46">
        <v>27</v>
      </c>
      <c r="B46">
        <v>1819.701</v>
      </c>
      <c r="C46" s="1">
        <v>4.5520979597349287E-5</v>
      </c>
      <c r="D46" s="1">
        <v>0.16971912882376275</v>
      </c>
      <c r="E46" s="1">
        <f t="shared" si="1"/>
        <v>0.16971912882376275</v>
      </c>
      <c r="F46" s="1">
        <f t="shared" si="2"/>
        <v>11433.51858666</v>
      </c>
      <c r="G46" s="24">
        <f t="shared" si="3"/>
        <v>0.52046496630926375</v>
      </c>
      <c r="H46" s="24">
        <f t="shared" si="4"/>
        <v>0.57580890788703576</v>
      </c>
      <c r="I46" s="24">
        <f t="shared" si="5"/>
        <v>1.7657901376290823</v>
      </c>
      <c r="J46" s="1">
        <f t="shared" si="0"/>
        <v>-978306.20156359603</v>
      </c>
      <c r="K46" s="1">
        <f t="shared" si="6"/>
        <v>0.5758085689791328</v>
      </c>
      <c r="L46" s="1">
        <f t="shared" si="7"/>
        <v>0.52046471886209444</v>
      </c>
      <c r="M46" s="1">
        <f t="shared" si="11"/>
        <v>0.16971894824064362</v>
      </c>
      <c r="N46" s="24">
        <f t="shared" si="8"/>
        <v>4.5520957955090393E-5</v>
      </c>
      <c r="O46" s="24">
        <f t="shared" si="9"/>
        <v>4.5520979597349287E-5</v>
      </c>
      <c r="P46" s="25">
        <f t="shared" si="10"/>
        <v>3.0666270575995451</v>
      </c>
    </row>
    <row r="47" spans="1:32" x14ac:dyDescent="0.35">
      <c r="A47">
        <v>28</v>
      </c>
      <c r="B47">
        <v>1862.087</v>
      </c>
      <c r="C47" s="1">
        <v>4.5522071616618799E-5</v>
      </c>
      <c r="D47" s="1">
        <v>0.16975340330227628</v>
      </c>
      <c r="E47" s="1">
        <f t="shared" si="1"/>
        <v>0.16975340330227628</v>
      </c>
      <c r="F47" s="1">
        <f t="shared" si="2"/>
        <v>11699.837679090115</v>
      </c>
      <c r="G47" s="24">
        <f t="shared" si="3"/>
        <v>0.53260084873035529</v>
      </c>
      <c r="H47" s="24">
        <f t="shared" si="4"/>
        <v>0.5867055652387857</v>
      </c>
      <c r="I47" s="24">
        <f t="shared" si="5"/>
        <v>1.8407871413604227</v>
      </c>
      <c r="J47" s="1">
        <f t="shared" si="0"/>
        <v>-956037.37810933508</v>
      </c>
      <c r="K47" s="1">
        <f t="shared" si="6"/>
        <v>0.58670520518674485</v>
      </c>
      <c r="L47" s="1">
        <f t="shared" si="7"/>
        <v>0.53260058216406603</v>
      </c>
      <c r="M47" s="1">
        <f t="shared" si="11"/>
        <v>0.16975321416587685</v>
      </c>
      <c r="N47" s="24">
        <f t="shared" si="8"/>
        <v>4.5522048832859179E-5</v>
      </c>
      <c r="O47" s="24">
        <f t="shared" si="9"/>
        <v>4.5522071616618799E-5</v>
      </c>
      <c r="P47" s="25">
        <f t="shared" si="10"/>
        <v>3.1374992501975694</v>
      </c>
    </row>
    <row r="48" spans="1:32" x14ac:dyDescent="0.35">
      <c r="A48">
        <v>29</v>
      </c>
      <c r="B48">
        <v>1905.461</v>
      </c>
      <c r="C48" s="1">
        <v>4.5522502700081671E-5</v>
      </c>
      <c r="D48" s="1">
        <v>0.16971476871670108</v>
      </c>
      <c r="E48" s="1">
        <f t="shared" si="1"/>
        <v>0.16971476871670108</v>
      </c>
      <c r="F48" s="1">
        <f t="shared" si="2"/>
        <v>11972.364558603722</v>
      </c>
      <c r="G48" s="24">
        <f t="shared" si="3"/>
        <v>0.54501199794540001</v>
      </c>
      <c r="H48" s="24">
        <f t="shared" si="4"/>
        <v>0.59786056426897827</v>
      </c>
      <c r="I48" s="24">
        <f t="shared" si="5"/>
        <v>1.919934152394924</v>
      </c>
      <c r="J48" s="1">
        <f t="shared" si="0"/>
        <v>-934275.10365810548</v>
      </c>
      <c r="K48" s="1">
        <f t="shared" si="6"/>
        <v>0.59786018168677713</v>
      </c>
      <c r="L48" s="1">
        <f t="shared" si="7"/>
        <v>0.5450117108406155</v>
      </c>
      <c r="M48" s="1">
        <f t="shared" si="11"/>
        <v>0.16971457070969756</v>
      </c>
      <c r="N48" s="24">
        <f t="shared" si="8"/>
        <v>4.5522478719456697E-5</v>
      </c>
      <c r="O48" s="24">
        <f t="shared" si="9"/>
        <v>4.5522502700081671E-5</v>
      </c>
      <c r="P48" s="25">
        <f t="shared" si="10"/>
        <v>3.2113430718501843</v>
      </c>
    </row>
    <row r="49" spans="1:16" x14ac:dyDescent="0.35">
      <c r="A49">
        <v>30</v>
      </c>
      <c r="B49">
        <v>1949.845</v>
      </c>
      <c r="C49" s="1">
        <v>4.5525456001508928E-5</v>
      </c>
      <c r="D49" s="1">
        <v>0.16967439625585243</v>
      </c>
      <c r="E49" s="1">
        <f t="shared" si="1"/>
        <v>0.16967439625585243</v>
      </c>
      <c r="F49" s="1">
        <f t="shared" si="2"/>
        <v>12251.23745527758</v>
      </c>
      <c r="G49" s="24">
        <f t="shared" si="3"/>
        <v>0.55774317173427768</v>
      </c>
      <c r="H49" s="24">
        <f t="shared" si="4"/>
        <v>0.6093608377207006</v>
      </c>
      <c r="I49" s="24">
        <f t="shared" si="5"/>
        <v>2.0030532234722909</v>
      </c>
      <c r="J49" s="1">
        <f t="shared" si="0"/>
        <v>-913008.35363399528</v>
      </c>
      <c r="K49" s="1">
        <f t="shared" si="6"/>
        <v>0.60936043102082627</v>
      </c>
      <c r="L49" s="1">
        <f t="shared" si="7"/>
        <v>0.55774286254991323</v>
      </c>
      <c r="M49" s="1">
        <f t="shared" si="11"/>
        <v>0.1696741889529258</v>
      </c>
      <c r="N49" s="24">
        <f t="shared" si="8"/>
        <v>4.552543076451833E-5</v>
      </c>
      <c r="O49" s="24">
        <f t="shared" si="9"/>
        <v>4.5525456001508928E-5</v>
      </c>
      <c r="P49" s="25">
        <f t="shared" si="10"/>
        <v>3.2871402892319277</v>
      </c>
    </row>
    <row r="50" spans="1:16" x14ac:dyDescent="0.35">
      <c r="A50">
        <v>31</v>
      </c>
      <c r="B50">
        <v>1995.2619999999999</v>
      </c>
      <c r="C50" s="1">
        <v>4.5522279248670847E-5</v>
      </c>
      <c r="D50" s="1">
        <v>0.16964026844647753</v>
      </c>
      <c r="E50" s="1">
        <f t="shared" si="1"/>
        <v>0.16964026844647753</v>
      </c>
      <c r="F50" s="1">
        <f t="shared" si="2"/>
        <v>12536.600882373756</v>
      </c>
      <c r="G50" s="24">
        <f t="shared" si="3"/>
        <v>0.57069464619655141</v>
      </c>
      <c r="H50" s="24">
        <f t="shared" si="4"/>
        <v>0.62112059792114793</v>
      </c>
      <c r="I50" s="24">
        <f t="shared" si="5"/>
        <v>2.0895404323640134</v>
      </c>
      <c r="J50" s="1">
        <f t="shared" si="0"/>
        <v>-892226.07020605681</v>
      </c>
      <c r="K50" s="1">
        <f t="shared" si="6"/>
        <v>0.62112016553014127</v>
      </c>
      <c r="L50" s="1">
        <f t="shared" si="7"/>
        <v>0.57069431341720833</v>
      </c>
      <c r="M50" s="1">
        <f t="shared" si="11"/>
        <v>0.1696400514326375</v>
      </c>
      <c r="N50" s="24">
        <f t="shared" si="8"/>
        <v>4.5522252704047929E-5</v>
      </c>
      <c r="O50" s="24">
        <f t="shared" si="9"/>
        <v>4.5522279248670847E-5</v>
      </c>
      <c r="P50" s="25">
        <f t="shared" si="10"/>
        <v>3.3641484342736465</v>
      </c>
    </row>
    <row r="51" spans="1:16" x14ac:dyDescent="0.35">
      <c r="A51">
        <v>32</v>
      </c>
      <c r="B51">
        <v>2041.7380000000001</v>
      </c>
      <c r="C51" s="1">
        <v>4.5530061436199023E-5</v>
      </c>
      <c r="D51" s="1">
        <v>0.16969429077193252</v>
      </c>
      <c r="E51" s="1">
        <f t="shared" si="1"/>
        <v>0.16969429077193252</v>
      </c>
      <c r="F51" s="1">
        <f t="shared" si="2"/>
        <v>12828.618202710235</v>
      </c>
      <c r="G51" s="24">
        <f t="shared" si="3"/>
        <v>0.58408777491093811</v>
      </c>
      <c r="H51" s="24">
        <f t="shared" si="4"/>
        <v>0.63338884498551729</v>
      </c>
      <c r="I51" s="24">
        <f t="shared" si="5"/>
        <v>2.1801245017619091</v>
      </c>
      <c r="J51" s="1">
        <f t="shared" si="0"/>
        <v>-871916.364044494</v>
      </c>
      <c r="K51" s="1">
        <f t="shared" si="6"/>
        <v>0.63338838487127458</v>
      </c>
      <c r="L51" s="1">
        <f t="shared" si="7"/>
        <v>0.58408741666303876</v>
      </c>
      <c r="M51" s="1">
        <f t="shared" si="11"/>
        <v>0.16969406341924589</v>
      </c>
      <c r="N51" s="24">
        <f t="shared" si="8"/>
        <v>4.5530033510518043E-5</v>
      </c>
      <c r="O51" s="24">
        <f t="shared" si="9"/>
        <v>4.5530061436199023E-5</v>
      </c>
      <c r="P51" s="25">
        <f t="shared" si="10"/>
        <v>3.4420026540350634</v>
      </c>
    </row>
    <row r="52" spans="1:16" x14ac:dyDescent="0.35">
      <c r="A52">
        <v>33</v>
      </c>
      <c r="B52">
        <v>2089.2959999999998</v>
      </c>
      <c r="C52" s="1">
        <v>4.5525932633343263E-5</v>
      </c>
      <c r="D52" s="1">
        <v>0.16954288586408681</v>
      </c>
      <c r="E52" s="1">
        <f t="shared" si="1"/>
        <v>0.16954288586408681</v>
      </c>
      <c r="F52" s="1">
        <f t="shared" si="2"/>
        <v>13127.433929549079</v>
      </c>
      <c r="G52" s="24">
        <f t="shared" si="3"/>
        <v>0.59763867272531601</v>
      </c>
      <c r="H52" s="24">
        <f t="shared" si="4"/>
        <v>0.6457359453064937</v>
      </c>
      <c r="I52" s="24">
        <f t="shared" si="5"/>
        <v>2.2762192074126211</v>
      </c>
      <c r="J52" s="1">
        <f t="shared" si="0"/>
        <v>-852069.20096122206</v>
      </c>
      <c r="K52" s="1">
        <f t="shared" si="6"/>
        <v>0.64573545593943926</v>
      </c>
      <c r="L52" s="1">
        <f t="shared" si="7"/>
        <v>0.59763828727891966</v>
      </c>
      <c r="M52" s="1">
        <f t="shared" si="11"/>
        <v>0.16954264803063049</v>
      </c>
      <c r="N52" s="24">
        <f t="shared" si="8"/>
        <v>4.5525903271443714E-5</v>
      </c>
      <c r="O52" s="24">
        <f t="shared" si="9"/>
        <v>4.5525932633343263E-5</v>
      </c>
      <c r="P52" s="25">
        <f t="shared" si="10"/>
        <v>3.5250026717227345</v>
      </c>
    </row>
    <row r="53" spans="1:16" x14ac:dyDescent="0.35">
      <c r="A53">
        <v>34</v>
      </c>
      <c r="B53">
        <v>2137.962</v>
      </c>
      <c r="C53" s="1">
        <v>4.5533536670177596E-5</v>
      </c>
      <c r="D53" s="1">
        <v>0.16950117642450749</v>
      </c>
      <c r="E53" s="1">
        <f t="shared" si="1"/>
        <v>0.16950117642450749</v>
      </c>
      <c r="F53" s="1">
        <f t="shared" si="2"/>
        <v>13433.211425708283</v>
      </c>
      <c r="G53" s="24">
        <f t="shared" si="3"/>
        <v>0.61166162505073673</v>
      </c>
      <c r="H53" s="24">
        <f t="shared" si="4"/>
        <v>0.65863310018113885</v>
      </c>
      <c r="I53" s="24">
        <f t="shared" si="5"/>
        <v>2.3767421611284587</v>
      </c>
      <c r="J53" s="1">
        <f t="shared" si="0"/>
        <v>-832673.72071696189</v>
      </c>
      <c r="K53" s="1">
        <f t="shared" si="6"/>
        <v>0.6586325792121126</v>
      </c>
      <c r="L53" s="1">
        <f t="shared" si="7"/>
        <v>0.6116612102435024</v>
      </c>
      <c r="M53" s="1">
        <f t="shared" si="11"/>
        <v>0.16950092740198855</v>
      </c>
      <c r="N53" s="24">
        <f t="shared" si="8"/>
        <v>4.5533505790946919E-5</v>
      </c>
      <c r="O53" s="24">
        <f t="shared" si="9"/>
        <v>4.5533536670177596E-5</v>
      </c>
      <c r="P53" s="25">
        <f t="shared" si="10"/>
        <v>3.6086009653085034</v>
      </c>
    </row>
    <row r="54" spans="1:16" x14ac:dyDescent="0.35">
      <c r="A54">
        <v>35</v>
      </c>
      <c r="B54">
        <v>2187.7620000000002</v>
      </c>
      <c r="C54" s="1">
        <v>4.55299074499241E-5</v>
      </c>
      <c r="D54" s="1">
        <v>0.16943945189541026</v>
      </c>
      <c r="E54" s="1">
        <f t="shared" si="1"/>
        <v>0.16943945189541026</v>
      </c>
      <c r="F54" s="1">
        <f t="shared" si="2"/>
        <v>13746.114054005828</v>
      </c>
      <c r="G54" s="24">
        <f t="shared" si="3"/>
        <v>0.6258593006749863</v>
      </c>
      <c r="H54" s="24">
        <f t="shared" si="4"/>
        <v>0.6717317960228284</v>
      </c>
      <c r="I54" s="24">
        <f t="shared" si="5"/>
        <v>2.4811788954529068</v>
      </c>
      <c r="J54" s="1">
        <f t="shared" si="0"/>
        <v>-813719.57886254403</v>
      </c>
      <c r="K54" s="1">
        <f t="shared" si="6"/>
        <v>0.67173124150350128</v>
      </c>
      <c r="L54" s="1">
        <f t="shared" si="7"/>
        <v>0.62585885458777057</v>
      </c>
      <c r="M54" s="1">
        <f t="shared" si="11"/>
        <v>0.16943919125245588</v>
      </c>
      <c r="N54" s="24">
        <f t="shared" si="8"/>
        <v>4.5529874998046136E-5</v>
      </c>
      <c r="O54" s="24">
        <f t="shared" si="9"/>
        <v>4.55299074499241E-5</v>
      </c>
      <c r="P54" s="25">
        <f t="shared" si="10"/>
        <v>3.6937077541598526</v>
      </c>
    </row>
    <row r="55" spans="1:16" x14ac:dyDescent="0.35">
      <c r="A55">
        <v>36</v>
      </c>
      <c r="B55">
        <v>2238.721</v>
      </c>
      <c r="C55" s="1">
        <v>4.5539954904277726E-5</v>
      </c>
      <c r="D55" s="1">
        <v>0.1695723459147348</v>
      </c>
      <c r="E55" s="1">
        <f t="shared" si="1"/>
        <v>0.1695723459147348</v>
      </c>
      <c r="F55" s="1">
        <f t="shared" si="2"/>
        <v>14066.298894074391</v>
      </c>
      <c r="G55" s="24">
        <f t="shared" si="3"/>
        <v>0.64057861730623944</v>
      </c>
      <c r="H55" s="24">
        <f t="shared" si="4"/>
        <v>0.68546737837657623</v>
      </c>
      <c r="I55" s="24">
        <f t="shared" si="5"/>
        <v>2.5894301519528917</v>
      </c>
      <c r="J55" s="1">
        <f t="shared" si="0"/>
        <v>-795197.24578966177</v>
      </c>
      <c r="K55" s="1">
        <f t="shared" si="6"/>
        <v>0.68546678749786749</v>
      </c>
      <c r="L55" s="1">
        <f t="shared" si="7"/>
        <v>0.64057813744300374</v>
      </c>
      <c r="M55" s="1">
        <f t="shared" si="11"/>
        <v>0.16957207271386229</v>
      </c>
      <c r="N55" s="24">
        <f t="shared" si="8"/>
        <v>4.5539920789885642E-5</v>
      </c>
      <c r="O55" s="24">
        <f t="shared" si="9"/>
        <v>4.5539954904277726E-5</v>
      </c>
      <c r="P55" s="25">
        <f t="shared" si="10"/>
        <v>3.7776157783004871</v>
      </c>
    </row>
    <row r="56" spans="1:16" x14ac:dyDescent="0.35">
      <c r="A56">
        <v>37</v>
      </c>
      <c r="B56">
        <v>2290.8679999999999</v>
      </c>
      <c r="C56" s="1">
        <v>4.5536288661044719E-5</v>
      </c>
      <c r="D56" s="1">
        <v>0.16946861841659663</v>
      </c>
      <c r="E56" s="1">
        <f t="shared" si="1"/>
        <v>0.16946861841659663</v>
      </c>
      <c r="F56" s="1">
        <f t="shared" si="2"/>
        <v>14393.948158287883</v>
      </c>
      <c r="G56" s="24">
        <f t="shared" si="3"/>
        <v>0.6554469783079101</v>
      </c>
      <c r="H56" s="24">
        <f t="shared" si="4"/>
        <v>0.69926381411386962</v>
      </c>
      <c r="I56" s="24">
        <f t="shared" si="5"/>
        <v>2.7045146073847626</v>
      </c>
      <c r="J56" s="1">
        <f t="shared" si="0"/>
        <v>-777096.18070158456</v>
      </c>
      <c r="K56" s="1">
        <f t="shared" si="6"/>
        <v>0.69926318488745742</v>
      </c>
      <c r="L56" s="1">
        <f t="shared" si="7"/>
        <v>0.65544646242474269</v>
      </c>
      <c r="M56" s="1">
        <f t="shared" si="11"/>
        <v>0.16946833253806776</v>
      </c>
      <c r="N56" s="24">
        <f t="shared" si="8"/>
        <v>4.5536252820762283E-5</v>
      </c>
      <c r="O56" s="24">
        <f t="shared" si="9"/>
        <v>4.5536288661044719E-5</v>
      </c>
      <c r="P56" s="25">
        <f t="shared" si="10"/>
        <v>3.8676633717246816</v>
      </c>
    </row>
    <row r="57" spans="1:16" x14ac:dyDescent="0.35">
      <c r="A57">
        <v>38</v>
      </c>
      <c r="B57">
        <v>2344.2289999999998</v>
      </c>
      <c r="C57" s="1">
        <v>4.5540364058092674E-5</v>
      </c>
      <c r="D57" s="1">
        <v>0.16959123116578148</v>
      </c>
      <c r="E57" s="1">
        <f t="shared" si="1"/>
        <v>0.16959123116578148</v>
      </c>
      <c r="F57" s="1">
        <f t="shared" si="2"/>
        <v>14729.225209464294</v>
      </c>
      <c r="G57" s="24">
        <f t="shared" si="3"/>
        <v>0.67077427833264025</v>
      </c>
      <c r="H57" s="24">
        <f t="shared" si="4"/>
        <v>0.71365187012077191</v>
      </c>
      <c r="I57" s="24">
        <f t="shared" si="5"/>
        <v>2.8226655049933225</v>
      </c>
      <c r="J57" s="1">
        <f t="shared" si="0"/>
        <v>-759407.36732267938</v>
      </c>
      <c r="K57" s="1">
        <f t="shared" si="6"/>
        <v>0.713651199468188</v>
      </c>
      <c r="L57" s="1">
        <f t="shared" si="7"/>
        <v>0.67077372372039423</v>
      </c>
      <c r="M57" s="1">
        <f t="shared" si="11"/>
        <v>0.16959093157087871</v>
      </c>
      <c r="N57" s="24">
        <f t="shared" si="8"/>
        <v>4.5540326404228462E-5</v>
      </c>
      <c r="O57" s="24">
        <f t="shared" si="9"/>
        <v>4.5540364058092674E-5</v>
      </c>
      <c r="P57" s="25">
        <f t="shared" si="10"/>
        <v>3.955245233381194</v>
      </c>
    </row>
    <row r="58" spans="1:16" x14ac:dyDescent="0.35">
      <c r="A58">
        <v>39</v>
      </c>
      <c r="B58">
        <v>2398.8330000000001</v>
      </c>
      <c r="C58" s="1">
        <v>4.5535610735502512E-5</v>
      </c>
      <c r="D58" s="1">
        <v>0.16954749683607867</v>
      </c>
      <c r="E58" s="1">
        <f t="shared" si="1"/>
        <v>0.16954749683607867</v>
      </c>
      <c r="F58" s="1">
        <f t="shared" si="2"/>
        <v>15072.312259977529</v>
      </c>
      <c r="G58" s="24">
        <f t="shared" si="3"/>
        <v>0.68632694395427885</v>
      </c>
      <c r="H58" s="24">
        <f t="shared" si="4"/>
        <v>0.72821128775951793</v>
      </c>
      <c r="I58" s="24">
        <f t="shared" si="5"/>
        <v>2.9477936095052244</v>
      </c>
      <c r="J58" s="1">
        <f t="shared" si="0"/>
        <v>-742121.17862789007</v>
      </c>
      <c r="K58" s="1">
        <f t="shared" si="6"/>
        <v>0.72821057319810323</v>
      </c>
      <c r="L58" s="1">
        <f t="shared" si="7"/>
        <v>0.68632634796271141</v>
      </c>
      <c r="M58" s="1">
        <f t="shared" si="11"/>
        <v>0.16954718323538762</v>
      </c>
      <c r="N58" s="24">
        <f t="shared" si="8"/>
        <v>4.5535571193356811E-5</v>
      </c>
      <c r="O58" s="24">
        <f t="shared" si="9"/>
        <v>4.5535610735502512E-5</v>
      </c>
      <c r="P58" s="25">
        <f t="shared" si="10"/>
        <v>4.0479961675910783</v>
      </c>
    </row>
    <row r="59" spans="1:16" x14ac:dyDescent="0.35">
      <c r="A59">
        <v>40</v>
      </c>
      <c r="B59">
        <v>2454.7089999999998</v>
      </c>
      <c r="C59" s="1">
        <v>4.5535885313331715E-5</v>
      </c>
      <c r="D59" s="1">
        <v>0.16944800460466994</v>
      </c>
      <c r="E59" s="1">
        <f t="shared" si="1"/>
        <v>0.16944800460466994</v>
      </c>
      <c r="F59" s="1">
        <f t="shared" si="2"/>
        <v>15423.391522201493</v>
      </c>
      <c r="G59" s="24">
        <f t="shared" si="3"/>
        <v>0.70231778749757989</v>
      </c>
      <c r="H59" s="24">
        <f t="shared" si="4"/>
        <v>0.74320045738810037</v>
      </c>
      <c r="I59" s="24">
        <f t="shared" si="5"/>
        <v>3.0803720711717069</v>
      </c>
      <c r="J59" s="1">
        <f t="shared" si="0"/>
        <v>-725228.43778691383</v>
      </c>
      <c r="K59" s="1">
        <f t="shared" si="6"/>
        <v>0.74319969577103595</v>
      </c>
      <c r="L59" s="1">
        <f t="shared" si="7"/>
        <v>0.70231714695836511</v>
      </c>
      <c r="M59" s="1">
        <f t="shared" si="11"/>
        <v>0.16944767641517278</v>
      </c>
      <c r="N59" s="24">
        <f t="shared" si="8"/>
        <v>4.5535843782957944E-5</v>
      </c>
      <c r="O59" s="24">
        <f t="shared" si="9"/>
        <v>4.5535885313331715E-5</v>
      </c>
      <c r="P59" s="25">
        <f t="shared" si="10"/>
        <v>4.1447434501112923</v>
      </c>
    </row>
    <row r="60" spans="1:16" x14ac:dyDescent="0.35">
      <c r="A60">
        <v>41</v>
      </c>
      <c r="B60">
        <v>2511.886</v>
      </c>
      <c r="C60" s="1">
        <v>4.5549786009554068E-5</v>
      </c>
      <c r="D60" s="1">
        <v>0.16973053113187195</v>
      </c>
      <c r="E60" s="1">
        <f t="shared" si="1"/>
        <v>0.16973053113187195</v>
      </c>
      <c r="F60" s="1">
        <f t="shared" si="2"/>
        <v>15782.645208510103</v>
      </c>
      <c r="G60" s="24">
        <f t="shared" si="3"/>
        <v>0.71889611191234903</v>
      </c>
      <c r="H60" s="24">
        <f t="shared" si="4"/>
        <v>0.75896929177928896</v>
      </c>
      <c r="I60" s="24">
        <f t="shared" si="5"/>
        <v>3.2146253787250632</v>
      </c>
      <c r="J60" s="1">
        <f t="shared" si="0"/>
        <v>-708720.36919329828</v>
      </c>
      <c r="K60" s="1">
        <f t="shared" si="6"/>
        <v>0.75896847899925035</v>
      </c>
      <c r="L60" s="1">
        <f t="shared" si="7"/>
        <v>0.71889542334355483</v>
      </c>
      <c r="M60" s="1">
        <f t="shared" si="11"/>
        <v>0.16973018679737273</v>
      </c>
      <c r="N60" s="24">
        <f t="shared" si="8"/>
        <v>4.5549742381329202E-5</v>
      </c>
      <c r="O60" s="24">
        <f t="shared" si="9"/>
        <v>4.5549786009554068E-5</v>
      </c>
      <c r="P60" s="25">
        <f t="shared" si="10"/>
        <v>4.2355189545733927</v>
      </c>
    </row>
    <row r="61" spans="1:16" x14ac:dyDescent="0.35">
      <c r="A61">
        <v>42</v>
      </c>
      <c r="B61">
        <v>2570.3960000000002</v>
      </c>
      <c r="C61" s="1">
        <v>4.55327839396709E-5</v>
      </c>
      <c r="D61" s="1">
        <v>0.16944301560095806</v>
      </c>
      <c r="E61" s="1">
        <f t="shared" si="1"/>
        <v>0.16944301560095806</v>
      </c>
      <c r="F61" s="1">
        <f t="shared" si="2"/>
        <v>16150.274380833182</v>
      </c>
      <c r="G61" s="24">
        <f t="shared" si="3"/>
        <v>0.73536695394887952</v>
      </c>
      <c r="H61" s="24">
        <f t="shared" si="4"/>
        <v>0.77440995878037278</v>
      </c>
      <c r="I61" s="24">
        <f t="shared" si="5"/>
        <v>3.360867312684797</v>
      </c>
      <c r="J61" s="1">
        <f t="shared" si="0"/>
        <v>-692587.74651511956</v>
      </c>
      <c r="K61" s="1">
        <f t="shared" si="6"/>
        <v>0.77440909288270598</v>
      </c>
      <c r="L61" s="1">
        <f t="shared" si="7"/>
        <v>0.73536621461564522</v>
      </c>
      <c r="M61" s="1">
        <f t="shared" si="11"/>
        <v>0.16944265578344775</v>
      </c>
      <c r="N61" s="24">
        <f t="shared" si="8"/>
        <v>4.5532738161301022E-5</v>
      </c>
      <c r="O61" s="24">
        <f t="shared" si="9"/>
        <v>4.55327839396709E-5</v>
      </c>
      <c r="P61" s="25">
        <f t="shared" si="10"/>
        <v>4.3399119968673237</v>
      </c>
    </row>
    <row r="62" spans="1:16" x14ac:dyDescent="0.35">
      <c r="A62">
        <v>43</v>
      </c>
      <c r="B62">
        <v>2630.268</v>
      </c>
      <c r="C62" s="1">
        <v>4.5533538109548104E-5</v>
      </c>
      <c r="D62" s="1">
        <v>0.16957401844047959</v>
      </c>
      <c r="E62" s="1">
        <f t="shared" si="1"/>
        <v>0.16957401844047959</v>
      </c>
      <c r="F62" s="1">
        <f t="shared" si="2"/>
        <v>16526.461251544635</v>
      </c>
      <c r="G62" s="24">
        <f t="shared" si="3"/>
        <v>0.75250825321317771</v>
      </c>
      <c r="H62" s="24">
        <f t="shared" si="4"/>
        <v>0.79072092079159684</v>
      </c>
      <c r="I62" s="24">
        <f t="shared" si="5"/>
        <v>3.5089338824205147</v>
      </c>
      <c r="J62" s="1">
        <f t="shared" si="0"/>
        <v>-676822.57978710812</v>
      </c>
      <c r="K62" s="1">
        <f t="shared" si="6"/>
        <v>0.79071999700615769</v>
      </c>
      <c r="L62" s="1">
        <f t="shared" si="7"/>
        <v>0.75250745904228877</v>
      </c>
      <c r="M62" s="1">
        <f t="shared" si="11"/>
        <v>0.16957364136783748</v>
      </c>
      <c r="N62" s="24">
        <f t="shared" si="8"/>
        <v>4.5533490055044673E-5</v>
      </c>
      <c r="O62" s="24">
        <f t="shared" si="9"/>
        <v>4.5533538109548104E-5</v>
      </c>
      <c r="P62" s="25">
        <f t="shared" si="10"/>
        <v>4.4376440405024802</v>
      </c>
    </row>
    <row r="63" spans="1:16" x14ac:dyDescent="0.35">
      <c r="A63">
        <v>44</v>
      </c>
      <c r="B63">
        <v>2691.5349999999999</v>
      </c>
      <c r="C63" s="1">
        <v>4.5539906674909853E-5</v>
      </c>
      <c r="D63" s="1">
        <v>0.16943427634401631</v>
      </c>
      <c r="E63" s="1">
        <f t="shared" si="1"/>
        <v>0.16943427634401631</v>
      </c>
      <c r="F63" s="1">
        <f t="shared" si="2"/>
        <v>16911.413165759608</v>
      </c>
      <c r="G63" s="24">
        <f t="shared" si="3"/>
        <v>0.77014417730953433</v>
      </c>
      <c r="H63" s="24">
        <f t="shared" si="4"/>
        <v>0.80742028072761196</v>
      </c>
      <c r="I63" s="24">
        <f t="shared" si="5"/>
        <v>3.6700367910295051</v>
      </c>
      <c r="J63" s="1">
        <f t="shared" si="0"/>
        <v>-661416.17080642725</v>
      </c>
      <c r="K63" s="1">
        <f t="shared" si="6"/>
        <v>0.80741929507479204</v>
      </c>
      <c r="L63" s="1">
        <f t="shared" si="7"/>
        <v>0.77014332396860563</v>
      </c>
      <c r="M63" s="1">
        <f t="shared" si="11"/>
        <v>0.16943388177066632</v>
      </c>
      <c r="N63" s="24">
        <f t="shared" si="8"/>
        <v>4.5539856215440832E-5</v>
      </c>
      <c r="O63" s="24">
        <f t="shared" si="9"/>
        <v>4.5539906674909853E-5</v>
      </c>
      <c r="P63" s="25">
        <f t="shared" si="10"/>
        <v>4.5453914879375601</v>
      </c>
    </row>
    <row r="64" spans="1:16" x14ac:dyDescent="0.35">
      <c r="A64">
        <v>45</v>
      </c>
      <c r="B64">
        <v>2754.2289999999998</v>
      </c>
      <c r="C64" s="1">
        <v>4.5536061799354187E-5</v>
      </c>
      <c r="D64" s="1">
        <v>0.16954761232113799</v>
      </c>
      <c r="E64" s="1">
        <f t="shared" si="1"/>
        <v>0.16954761232113799</v>
      </c>
      <c r="F64" s="1">
        <f t="shared" si="2"/>
        <v>17305.331185407922</v>
      </c>
      <c r="G64" s="24">
        <f t="shared" si="3"/>
        <v>0.7880166303170264</v>
      </c>
      <c r="H64" s="24">
        <f t="shared" si="4"/>
        <v>0.8244960544025739</v>
      </c>
      <c r="I64" s="24">
        <f t="shared" si="5"/>
        <v>3.8320598774896335</v>
      </c>
      <c r="J64" s="1">
        <f t="shared" si="0"/>
        <v>-646360.4781198214</v>
      </c>
      <c r="K64" s="1">
        <f t="shared" si="6"/>
        <v>0.82449500267849807</v>
      </c>
      <c r="L64" s="1">
        <f t="shared" si="7"/>
        <v>0.78801571407417914</v>
      </c>
      <c r="M64" s="1">
        <f t="shared" si="11"/>
        <v>0.16954719891065859</v>
      </c>
      <c r="N64" s="24">
        <f t="shared" si="8"/>
        <v>4.5536008853655696E-5</v>
      </c>
      <c r="O64" s="24">
        <f t="shared" si="9"/>
        <v>4.5536061799354187E-5</v>
      </c>
      <c r="P64" s="25">
        <f t="shared" si="10"/>
        <v>4.6477660447190114</v>
      </c>
    </row>
    <row r="65" spans="1:22" ht="13.15" x14ac:dyDescent="0.4">
      <c r="A65">
        <v>46</v>
      </c>
      <c r="B65">
        <v>2818.3829999999998</v>
      </c>
      <c r="C65" s="1">
        <v>4.5540769444633443E-5</v>
      </c>
      <c r="D65" s="1">
        <v>0.16939116821164946</v>
      </c>
      <c r="E65" s="1">
        <f t="shared" si="1"/>
        <v>0.16939116821164946</v>
      </c>
      <c r="F65" s="1">
        <f t="shared" si="2"/>
        <v>17708.422655604722</v>
      </c>
      <c r="G65" s="24">
        <f t="shared" si="3"/>
        <v>0.8064551933870181</v>
      </c>
      <c r="H65" s="24">
        <f t="shared" si="4"/>
        <v>0.84203481157708582</v>
      </c>
      <c r="I65" s="24">
        <f t="shared" si="5"/>
        <v>4.0088474149994031</v>
      </c>
      <c r="J65" s="1">
        <f t="shared" si="0"/>
        <v>-631647.57000431721</v>
      </c>
      <c r="K65" s="1">
        <f t="shared" si="6"/>
        <v>0.84203368908138987</v>
      </c>
      <c r="L65" s="1">
        <f t="shared" si="7"/>
        <v>0.80645420917379518</v>
      </c>
      <c r="M65" s="1">
        <f t="shared" si="11"/>
        <v>0.16939073567256904</v>
      </c>
      <c r="N65" s="24">
        <f t="shared" si="8"/>
        <v>4.5540713865814139E-5</v>
      </c>
      <c r="O65" s="24">
        <f t="shared" si="9"/>
        <v>4.5540769444633443E-5</v>
      </c>
      <c r="P65" s="25">
        <f t="shared" si="10"/>
        <v>4.7609109552051585</v>
      </c>
      <c r="V65" s="18" t="s">
        <v>1</v>
      </c>
    </row>
    <row r="66" spans="1:22" x14ac:dyDescent="0.35">
      <c r="A66">
        <v>47</v>
      </c>
      <c r="B66">
        <v>2884.0320000000002</v>
      </c>
      <c r="C66" s="1">
        <v>4.5544011535899267E-5</v>
      </c>
      <c r="D66" s="1">
        <v>0.16940051145533994</v>
      </c>
      <c r="E66" s="1">
        <f t="shared" si="1"/>
        <v>0.16940051145533994</v>
      </c>
      <c r="F66" s="1">
        <f t="shared" si="2"/>
        <v>18120.907487835757</v>
      </c>
      <c r="G66" s="24">
        <f t="shared" si="3"/>
        <v>0.82529881966695506</v>
      </c>
      <c r="H66" s="24">
        <f t="shared" si="4"/>
        <v>0.86006990208884815</v>
      </c>
      <c r="I66" s="24">
        <f t="shared" si="5"/>
        <v>4.1901566230638716</v>
      </c>
      <c r="J66" s="1">
        <f t="shared" si="0"/>
        <v>-617269.42464281851</v>
      </c>
      <c r="K66" s="1">
        <f t="shared" si="6"/>
        <v>0.86006870371553457</v>
      </c>
      <c r="L66" s="1">
        <f t="shared" si="7"/>
        <v>0.82529776272036603</v>
      </c>
      <c r="M66" s="1">
        <f t="shared" si="11"/>
        <v>0.16940005847399947</v>
      </c>
      <c r="N66" s="24">
        <f t="shared" si="8"/>
        <v>4.5543953208434718E-5</v>
      </c>
      <c r="O66" s="24">
        <f t="shared" si="9"/>
        <v>4.5544011535899267E-5</v>
      </c>
      <c r="P66" s="25">
        <f t="shared" si="10"/>
        <v>4.8718859376724337</v>
      </c>
    </row>
    <row r="67" spans="1:22" x14ac:dyDescent="0.35">
      <c r="A67">
        <v>48</v>
      </c>
      <c r="B67">
        <v>2951.2089999999998</v>
      </c>
      <c r="C67" s="1">
        <v>4.5542955990237031E-5</v>
      </c>
      <c r="D67" s="1">
        <v>0.16937835983628019</v>
      </c>
      <c r="E67" s="1">
        <f t="shared" si="1"/>
        <v>0.16937835983628019</v>
      </c>
      <c r="F67" s="1">
        <f t="shared" si="2"/>
        <v>18542.993027216158</v>
      </c>
      <c r="G67" s="24">
        <f t="shared" si="3"/>
        <v>0.84450271536577759</v>
      </c>
      <c r="H67" s="24">
        <f t="shared" si="4"/>
        <v>0.87847422103275752</v>
      </c>
      <c r="I67" s="24">
        <f t="shared" si="5"/>
        <v>4.3799802156431884</v>
      </c>
      <c r="J67" s="1">
        <f t="shared" si="0"/>
        <v>-603218.80737402104</v>
      </c>
      <c r="K67" s="1">
        <f t="shared" si="6"/>
        <v>0.87847294170289625</v>
      </c>
      <c r="L67" s="1">
        <f t="shared" si="7"/>
        <v>0.84450158062839686</v>
      </c>
      <c r="M67" s="1">
        <f t="shared" si="11"/>
        <v>0.16937788557988531</v>
      </c>
      <c r="N67" s="24">
        <f t="shared" si="8"/>
        <v>4.5542894795295142E-5</v>
      </c>
      <c r="O67" s="24">
        <f t="shared" si="9"/>
        <v>4.5542955990237031E-5</v>
      </c>
      <c r="P67" s="25">
        <f t="shared" si="10"/>
        <v>4.9859022489101541</v>
      </c>
    </row>
    <row r="68" spans="1:22" x14ac:dyDescent="0.35">
      <c r="A68">
        <v>49</v>
      </c>
      <c r="B68">
        <v>3019.9520000000002</v>
      </c>
      <c r="C68" s="1">
        <v>4.5539527659187644E-5</v>
      </c>
      <c r="D68" s="1">
        <v>0.1692134897765683</v>
      </c>
      <c r="E68" s="1">
        <f t="shared" si="1"/>
        <v>0.1692134897765683</v>
      </c>
      <c r="F68" s="1">
        <f t="shared" si="2"/>
        <v>18974.918034787606</v>
      </c>
      <c r="G68" s="24">
        <f t="shared" si="3"/>
        <v>0.86410880467602869</v>
      </c>
      <c r="H68" s="24">
        <f t="shared" si="4"/>
        <v>0.89724491550769636</v>
      </c>
      <c r="I68" s="24">
        <f t="shared" si="5"/>
        <v>4.581887841594301</v>
      </c>
      <c r="J68" s="1">
        <f t="shared" si="0"/>
        <v>-589487.77109420195</v>
      </c>
      <c r="K68" s="1">
        <f t="shared" si="6"/>
        <v>0.8972435498352388</v>
      </c>
      <c r="L68" s="1">
        <f t="shared" si="7"/>
        <v>0.86410758658485221</v>
      </c>
      <c r="M68" s="1">
        <f t="shared" si="11"/>
        <v>0.1692129936897751</v>
      </c>
      <c r="N68" s="24">
        <f t="shared" si="8"/>
        <v>4.5539463464381943E-5</v>
      </c>
      <c r="O68" s="24">
        <f t="shared" si="9"/>
        <v>4.5539527659187644E-5</v>
      </c>
      <c r="P68" s="25">
        <f t="shared" si="10"/>
        <v>5.1066266705797716</v>
      </c>
    </row>
    <row r="69" spans="1:22" x14ac:dyDescent="0.35">
      <c r="A69">
        <v>50</v>
      </c>
      <c r="B69">
        <v>3090.2950000000001</v>
      </c>
      <c r="C69" s="1">
        <v>4.5537813461560747E-5</v>
      </c>
      <c r="D69" s="1">
        <v>0.16910741314909947</v>
      </c>
      <c r="E69" s="1">
        <f t="shared" si="1"/>
        <v>0.16910741314909947</v>
      </c>
      <c r="F69" s="1">
        <f t="shared" si="2"/>
        <v>19416.896138850541</v>
      </c>
      <c r="G69" s="24">
        <f t="shared" si="3"/>
        <v>0.88420299437347505</v>
      </c>
      <c r="H69" s="24">
        <f t="shared" si="4"/>
        <v>0.91654547383119689</v>
      </c>
      <c r="I69" s="24">
        <f t="shared" si="5"/>
        <v>4.7922928826690256</v>
      </c>
      <c r="J69" s="1">
        <f t="shared" si="0"/>
        <v>-576069.5251720231</v>
      </c>
      <c r="K69" s="1">
        <f t="shared" si="6"/>
        <v>0.91654401557966247</v>
      </c>
      <c r="L69" s="1">
        <f t="shared" si="7"/>
        <v>0.88420168686367495</v>
      </c>
      <c r="M69" s="1">
        <f t="shared" si="11"/>
        <v>0.16910689402793622</v>
      </c>
      <c r="N69" s="24">
        <f t="shared" si="8"/>
        <v>4.5537746122796056E-5</v>
      </c>
      <c r="O69" s="24">
        <f t="shared" si="9"/>
        <v>4.5537813461560747E-5</v>
      </c>
      <c r="P69" s="25">
        <f t="shared" si="10"/>
        <v>5.2286554723050269</v>
      </c>
      <c r="Q69" s="3"/>
    </row>
    <row r="70" spans="1:22" x14ac:dyDescent="0.35">
      <c r="A70">
        <v>51</v>
      </c>
      <c r="B70">
        <v>3162.2779999999998</v>
      </c>
      <c r="C70" s="1">
        <v>4.5538049601070338E-5</v>
      </c>
      <c r="D70" s="1">
        <v>0.16913980591473393</v>
      </c>
      <c r="E70" s="1">
        <f t="shared" si="1"/>
        <v>0.16913980591473393</v>
      </c>
      <c r="F70" s="1">
        <f t="shared" si="2"/>
        <v>19869.178666817246</v>
      </c>
      <c r="G70" s="24">
        <f t="shared" si="3"/>
        <v>0.90480364366205235</v>
      </c>
      <c r="H70" s="24">
        <f t="shared" si="4"/>
        <v>0.93642185623808305</v>
      </c>
      <c r="I70" s="24">
        <f t="shared" si="5"/>
        <v>5.0093347508990664</v>
      </c>
      <c r="J70" s="1">
        <f t="shared" si="0"/>
        <v>-562956.44256813521</v>
      </c>
      <c r="K70" s="1">
        <f t="shared" si="6"/>
        <v>0.93642029859637588</v>
      </c>
      <c r="L70" s="1">
        <f t="shared" si="7"/>
        <v>0.90480224024942213</v>
      </c>
      <c r="M70" s="1">
        <f t="shared" si="11"/>
        <v>0.16913926222098979</v>
      </c>
      <c r="N70" s="24">
        <f t="shared" si="8"/>
        <v>4.5537978968425992E-5</v>
      </c>
      <c r="O70" s="24">
        <f t="shared" si="9"/>
        <v>4.5538049601070338E-5</v>
      </c>
      <c r="P70" s="25">
        <f t="shared" si="10"/>
        <v>5.3494512650010737</v>
      </c>
    </row>
    <row r="71" spans="1:22" x14ac:dyDescent="0.35">
      <c r="A71">
        <v>52</v>
      </c>
      <c r="B71">
        <v>3235.9369999999999</v>
      </c>
      <c r="C71" s="1">
        <v>4.553845245671305E-5</v>
      </c>
      <c r="D71" s="1">
        <v>0.16921897623297014</v>
      </c>
      <c r="E71" s="1">
        <f t="shared" si="1"/>
        <v>0.16921897623297014</v>
      </c>
      <c r="F71" s="1">
        <f t="shared" si="2"/>
        <v>20331.991813358789</v>
      </c>
      <c r="G71" s="24">
        <f t="shared" si="3"/>
        <v>0.92588744254291822</v>
      </c>
      <c r="H71" s="24">
        <f t="shared" si="4"/>
        <v>0.95681459480960129</v>
      </c>
      <c r="I71" s="24">
        <f t="shared" si="5"/>
        <v>5.2352439300681315</v>
      </c>
      <c r="J71" s="1">
        <f t="shared" si="0"/>
        <v>-550141.97535102733</v>
      </c>
      <c r="K71" s="1">
        <f t="shared" si="6"/>
        <v>0.95681293070721019</v>
      </c>
      <c r="L71" s="1">
        <f t="shared" si="7"/>
        <v>0.92588593632955285</v>
      </c>
      <c r="M71" s="1">
        <f t="shared" si="11"/>
        <v>0.16921840664424201</v>
      </c>
      <c r="N71" s="24">
        <f t="shared" si="8"/>
        <v>4.5538378375758307E-5</v>
      </c>
      <c r="O71" s="24">
        <f t="shared" si="9"/>
        <v>4.553845245671305E-5</v>
      </c>
      <c r="P71" s="25">
        <f t="shared" si="10"/>
        <v>5.4715438745153673</v>
      </c>
    </row>
    <row r="72" spans="1:22" x14ac:dyDescent="0.35">
      <c r="A72">
        <v>53</v>
      </c>
      <c r="B72">
        <v>3311.3110000000001</v>
      </c>
      <c r="C72" s="1">
        <v>4.5538481757506084E-5</v>
      </c>
      <c r="D72" s="1">
        <v>0.1693014182707048</v>
      </c>
      <c r="E72" s="1">
        <f t="shared" si="1"/>
        <v>0.1693014182707048</v>
      </c>
      <c r="F72" s="1">
        <f t="shared" si="2"/>
        <v>20805.580622702142</v>
      </c>
      <c r="G72" s="24">
        <f t="shared" si="3"/>
        <v>0.94745455364124354</v>
      </c>
      <c r="H72" s="24">
        <f t="shared" si="4"/>
        <v>0.97770716060620566</v>
      </c>
      <c r="I72" s="24">
        <f t="shared" si="5"/>
        <v>5.4715023117103376</v>
      </c>
      <c r="J72" s="1">
        <f t="shared" si="0"/>
        <v>-537619.32155918831</v>
      </c>
      <c r="K72" s="1">
        <f t="shared" si="6"/>
        <v>0.97770538256454098</v>
      </c>
      <c r="L72" s="1">
        <f t="shared" si="7"/>
        <v>0.94745293724522572</v>
      </c>
      <c r="M72" s="1">
        <f t="shared" si="11"/>
        <v>0.16930082154743345</v>
      </c>
      <c r="N72" s="24">
        <f t="shared" si="8"/>
        <v>4.5538404067003371E-5</v>
      </c>
      <c r="O72" s="24">
        <f t="shared" si="9"/>
        <v>4.5538481757506084E-5</v>
      </c>
      <c r="P72" s="25">
        <f t="shared" si="10"/>
        <v>5.5962689878606131</v>
      </c>
    </row>
    <row r="73" spans="1:22" x14ac:dyDescent="0.35">
      <c r="A73">
        <v>54</v>
      </c>
      <c r="B73">
        <v>3388.442</v>
      </c>
      <c r="C73" s="1">
        <v>4.5544135871874769E-5</v>
      </c>
      <c r="D73" s="1">
        <v>0.16909572167037246</v>
      </c>
      <c r="E73" s="1">
        <f t="shared" si="1"/>
        <v>0.16909572167037246</v>
      </c>
      <c r="F73" s="1">
        <f t="shared" si="2"/>
        <v>21290.208988630213</v>
      </c>
      <c r="G73" s="24">
        <f t="shared" si="3"/>
        <v>0.96964417091878397</v>
      </c>
      <c r="H73" s="24">
        <f t="shared" si="4"/>
        <v>0.99913268221476847</v>
      </c>
      <c r="I73" s="24">
        <f t="shared" si="5"/>
        <v>5.7293181146980237</v>
      </c>
      <c r="J73" s="1">
        <f t="shared" si="0"/>
        <v>-525381.5096411499</v>
      </c>
      <c r="K73" s="1">
        <f t="shared" si="6"/>
        <v>0.99913078213987061</v>
      </c>
      <c r="L73" s="1">
        <f t="shared" si="7"/>
        <v>0.96964243577039855</v>
      </c>
      <c r="M73" s="1">
        <f t="shared" si="11"/>
        <v>0.1690950975059185</v>
      </c>
      <c r="N73" s="24">
        <f t="shared" si="8"/>
        <v>4.554405437204608E-5</v>
      </c>
      <c r="O73" s="24">
        <f t="shared" si="9"/>
        <v>4.5544135871874769E-5</v>
      </c>
      <c r="P73" s="25">
        <f t="shared" si="10"/>
        <v>5.7343024728227858</v>
      </c>
    </row>
    <row r="74" spans="1:22" x14ac:dyDescent="0.35">
      <c r="A74">
        <v>55</v>
      </c>
      <c r="B74">
        <v>3467.3690000000001</v>
      </c>
      <c r="C74" s="1">
        <v>4.5551255144439672E-5</v>
      </c>
      <c r="D74" s="1">
        <v>0.16904507571649102</v>
      </c>
      <c r="E74" s="1">
        <f t="shared" si="1"/>
        <v>0.16904507571649102</v>
      </c>
      <c r="F74" s="1">
        <f t="shared" si="2"/>
        <v>21786.121955369974</v>
      </c>
      <c r="G74" s="24">
        <f t="shared" si="3"/>
        <v>0.99238519979693662</v>
      </c>
      <c r="H74" s="24">
        <f t="shared" si="4"/>
        <v>1.0211807094738659</v>
      </c>
      <c r="I74" s="24">
        <f t="shared" si="5"/>
        <v>5.9948781004399185</v>
      </c>
      <c r="J74" s="1">
        <f t="shared" si="0"/>
        <v>-513422.35951566661</v>
      </c>
      <c r="K74" s="1">
        <f t="shared" si="6"/>
        <v>1.0211786783820211</v>
      </c>
      <c r="L74" s="1">
        <f t="shared" si="7"/>
        <v>0.99238333729447314</v>
      </c>
      <c r="M74" s="1">
        <f t="shared" si="11"/>
        <v>0.1690444222297604</v>
      </c>
      <c r="N74" s="24">
        <f t="shared" si="8"/>
        <v>4.5551169654123071E-5</v>
      </c>
      <c r="O74" s="24">
        <f t="shared" si="9"/>
        <v>4.5551255144439672E-5</v>
      </c>
      <c r="P74" s="25">
        <f t="shared" si="10"/>
        <v>5.8705476596302821</v>
      </c>
    </row>
    <row r="75" spans="1:22" x14ac:dyDescent="0.35">
      <c r="A75">
        <v>56</v>
      </c>
      <c r="B75">
        <v>3548.134</v>
      </c>
      <c r="C75" s="1">
        <v>4.5548207615946026E-5</v>
      </c>
      <c r="D75" s="1">
        <v>0.16905988850011913</v>
      </c>
      <c r="E75" s="1">
        <f t="shared" si="1"/>
        <v>0.16905988850011913</v>
      </c>
      <c r="F75" s="1">
        <f t="shared" si="2"/>
        <v>22293.583416704336</v>
      </c>
      <c r="G75" s="24">
        <f t="shared" si="3"/>
        <v>1.0154327659674605</v>
      </c>
      <c r="H75" s="24">
        <f t="shared" si="4"/>
        <v>1.04357962793369</v>
      </c>
      <c r="I75" s="24">
        <f t="shared" si="5"/>
        <v>6.2681039098121341</v>
      </c>
      <c r="J75" s="1">
        <f t="shared" si="0"/>
        <v>-501735.49626126781</v>
      </c>
      <c r="K75" s="1">
        <f t="shared" si="6"/>
        <v>1.0435774573554017</v>
      </c>
      <c r="L75" s="1">
        <f t="shared" si="7"/>
        <v>1.0154307678617844</v>
      </c>
      <c r="M75" s="1">
        <f t="shared" si="11"/>
        <v>0.1690592042015788</v>
      </c>
      <c r="N75" s="24">
        <f t="shared" si="8"/>
        <v>4.5548117989005452E-5</v>
      </c>
      <c r="O75" s="24">
        <f t="shared" si="9"/>
        <v>4.5548207615946026E-5</v>
      </c>
      <c r="P75" s="25">
        <f t="shared" si="10"/>
        <v>6.0063619289904455</v>
      </c>
    </row>
    <row r="76" spans="1:22" x14ac:dyDescent="0.35">
      <c r="A76">
        <v>57</v>
      </c>
      <c r="B76">
        <v>3630.7809999999999</v>
      </c>
      <c r="C76" s="1">
        <v>4.5550062842455092E-5</v>
      </c>
      <c r="D76" s="1">
        <v>0.1690576876481511</v>
      </c>
      <c r="E76" s="1">
        <f t="shared" si="1"/>
        <v>0.1690576876481511</v>
      </c>
      <c r="F76" s="1">
        <f t="shared" si="2"/>
        <v>22812.869832786804</v>
      </c>
      <c r="G76" s="24">
        <f t="shared" si="3"/>
        <v>1.0391276545001868</v>
      </c>
      <c r="H76" s="24">
        <f t="shared" si="4"/>
        <v>1.0666319766392092</v>
      </c>
      <c r="I76" s="24">
        <f t="shared" si="5"/>
        <v>6.5561454171002982</v>
      </c>
      <c r="J76" s="1">
        <f t="shared" si="0"/>
        <v>-490314.55581911374</v>
      </c>
      <c r="K76" s="1">
        <f t="shared" si="6"/>
        <v>1.0666296562893742</v>
      </c>
      <c r="L76" s="1">
        <f t="shared" si="7"/>
        <v>1.0391255105628685</v>
      </c>
      <c r="M76" s="1">
        <f t="shared" si="11"/>
        <v>0.16905697107972442</v>
      </c>
      <c r="N76" s="24">
        <f t="shared" si="8"/>
        <v>4.5549968863164712E-5</v>
      </c>
      <c r="O76" s="24">
        <f t="shared" si="9"/>
        <v>4.5550062842455092E-5</v>
      </c>
      <c r="P76" s="25">
        <f t="shared" si="10"/>
        <v>6.1465995985035979</v>
      </c>
    </row>
    <row r="77" spans="1:22" x14ac:dyDescent="0.35">
      <c r="A77">
        <v>58</v>
      </c>
      <c r="B77">
        <v>3715.3519999999999</v>
      </c>
      <c r="C77" s="1">
        <v>4.555480458389993E-5</v>
      </c>
      <c r="D77" s="1">
        <v>0.16888940748758818</v>
      </c>
      <c r="E77" s="1">
        <f t="shared" si="1"/>
        <v>0.16888940748758818</v>
      </c>
      <c r="F77" s="1">
        <f t="shared" si="2"/>
        <v>23344.24509740029</v>
      </c>
      <c r="G77" s="24">
        <f t="shared" si="3"/>
        <v>1.0634425235707341</v>
      </c>
      <c r="H77" s="24">
        <f t="shared" si="4"/>
        <v>1.0902645015613588</v>
      </c>
      <c r="I77" s="24">
        <f t="shared" si="5"/>
        <v>6.8650464830673741</v>
      </c>
      <c r="J77" s="1">
        <f t="shared" si="0"/>
        <v>-479153.73113812023</v>
      </c>
      <c r="K77" s="1">
        <f t="shared" si="6"/>
        <v>1.0902620207834759</v>
      </c>
      <c r="L77" s="1">
        <f t="shared" si="7"/>
        <v>1.0634402228810445</v>
      </c>
      <c r="M77" s="1">
        <f t="shared" si="11"/>
        <v>0.16888865781760484</v>
      </c>
      <c r="N77" s="24">
        <f t="shared" si="8"/>
        <v>4.5554706029002133E-5</v>
      </c>
      <c r="O77" s="24">
        <f t="shared" si="9"/>
        <v>4.555480458389993E-5</v>
      </c>
      <c r="P77" s="25">
        <f t="shared" si="10"/>
        <v>6.2966941452606662</v>
      </c>
    </row>
    <row r="78" spans="1:22" x14ac:dyDescent="0.35">
      <c r="A78">
        <v>59</v>
      </c>
      <c r="B78">
        <v>3801.8939999999998</v>
      </c>
      <c r="C78" s="1">
        <v>4.5556426479835079E-5</v>
      </c>
      <c r="D78" s="1">
        <v>0.168958526762224</v>
      </c>
      <c r="E78" s="1">
        <f t="shared" si="1"/>
        <v>0.168958526762224</v>
      </c>
      <c r="F78" s="1">
        <f t="shared" si="2"/>
        <v>23888.004520254224</v>
      </c>
      <c r="G78" s="24">
        <f t="shared" si="3"/>
        <v>1.0882521216769296</v>
      </c>
      <c r="H78" s="24">
        <f t="shared" si="4"/>
        <v>1.114484079508238</v>
      </c>
      <c r="I78" s="24">
        <f t="shared" si="5"/>
        <v>7.1783276484579783</v>
      </c>
      <c r="J78" s="1">
        <f t="shared" si="0"/>
        <v>-468246.81942512793</v>
      </c>
      <c r="K78" s="1">
        <f t="shared" si="6"/>
        <v>1.1144814269076102</v>
      </c>
      <c r="L78" s="1">
        <f t="shared" si="7"/>
        <v>1.0882496534420261</v>
      </c>
      <c r="M78" s="1">
        <f t="shared" si="11"/>
        <v>0.16895774141214051</v>
      </c>
      <c r="N78" s="24">
        <f t="shared" si="8"/>
        <v>4.5556323154548892E-5</v>
      </c>
      <c r="O78" s="24">
        <f t="shared" si="9"/>
        <v>4.5556426479835079E-5</v>
      </c>
      <c r="P78" s="25">
        <f t="shared" si="10"/>
        <v>6.4409576284962666</v>
      </c>
    </row>
    <row r="79" spans="1:22" x14ac:dyDescent="0.35">
      <c r="A79">
        <v>60</v>
      </c>
      <c r="B79">
        <v>3890.451</v>
      </c>
      <c r="C79" s="1">
        <v>4.5562294958085376E-5</v>
      </c>
      <c r="D79" s="1">
        <v>0.16897881529139266</v>
      </c>
      <c r="E79" s="1">
        <f t="shared" si="1"/>
        <v>0.16897881529139266</v>
      </c>
      <c r="F79" s="1">
        <f t="shared" si="2"/>
        <v>24444.424561502128</v>
      </c>
      <c r="G79" s="24">
        <f t="shared" si="3"/>
        <v>1.1137440819518267</v>
      </c>
      <c r="H79" s="24">
        <f t="shared" si="4"/>
        <v>1.1393817849753456</v>
      </c>
      <c r="I79" s="24">
        <f t="shared" si="5"/>
        <v>7.509697105591191</v>
      </c>
      <c r="J79" s="1">
        <f t="shared" si="0"/>
        <v>-457588.27788641403</v>
      </c>
      <c r="K79" s="1">
        <f t="shared" si="6"/>
        <v>1.139378947954202</v>
      </c>
      <c r="L79" s="1">
        <f t="shared" si="7"/>
        <v>1.1137414335683609</v>
      </c>
      <c r="M79" s="1">
        <f t="shared" si="11"/>
        <v>0.16897799272454483</v>
      </c>
      <c r="N79" s="24">
        <f t="shared" si="8"/>
        <v>4.5562186615037281E-5</v>
      </c>
      <c r="O79" s="24">
        <f t="shared" si="9"/>
        <v>4.5562294958085376E-5</v>
      </c>
      <c r="P79" s="25">
        <f t="shared" si="10"/>
        <v>6.5910442869557464</v>
      </c>
    </row>
    <row r="80" spans="1:22" x14ac:dyDescent="0.35">
      <c r="A80">
        <v>61</v>
      </c>
      <c r="B80">
        <v>3981.0720000000001</v>
      </c>
      <c r="C80" s="1">
        <v>4.5558696730417744E-5</v>
      </c>
      <c r="D80" s="1">
        <v>0.16893343938577007</v>
      </c>
      <c r="E80" s="1">
        <f t="shared" si="1"/>
        <v>0.16893343938577007</v>
      </c>
      <c r="F80" s="1">
        <f t="shared" si="2"/>
        <v>25013.813097224051</v>
      </c>
      <c r="G80" s="24">
        <f t="shared" si="3"/>
        <v>1.1395967249677819</v>
      </c>
      <c r="H80" s="24">
        <f t="shared" si="4"/>
        <v>1.1646393618211937</v>
      </c>
      <c r="I80" s="24">
        <f t="shared" si="5"/>
        <v>7.856462328155243</v>
      </c>
      <c r="J80" s="1">
        <f t="shared" si="0"/>
        <v>-447172.2122311471</v>
      </c>
      <c r="K80" s="1">
        <f t="shared" si="6"/>
        <v>1.1646363285796966</v>
      </c>
      <c r="L80" s="1">
        <f t="shared" si="7"/>
        <v>1.1395938845875826</v>
      </c>
      <c r="M80" s="1">
        <f t="shared" si="11"/>
        <v>0.16893257835166078</v>
      </c>
      <c r="N80" s="24">
        <f t="shared" si="8"/>
        <v>4.5558583177950226E-5</v>
      </c>
      <c r="O80" s="24">
        <f t="shared" si="9"/>
        <v>4.5558696730417744E-5</v>
      </c>
      <c r="P80" s="25">
        <f t="shared" si="10"/>
        <v>6.7458503013866959</v>
      </c>
    </row>
    <row r="81" spans="1:16" x14ac:dyDescent="0.35">
      <c r="A81">
        <v>62</v>
      </c>
      <c r="B81">
        <v>4073.8029999999999</v>
      </c>
      <c r="C81" s="1">
        <v>4.5563775858451321E-5</v>
      </c>
      <c r="D81" s="1">
        <v>0.16891425007218119</v>
      </c>
      <c r="E81" s="1">
        <f t="shared" si="1"/>
        <v>0.16891425007218119</v>
      </c>
      <c r="F81" s="1">
        <f t="shared" si="2"/>
        <v>25596.459153944121</v>
      </c>
      <c r="G81" s="24">
        <f t="shared" si="3"/>
        <v>1.1662713276603145</v>
      </c>
      <c r="H81" s="24">
        <f t="shared" si="4"/>
        <v>1.1907356381520131</v>
      </c>
      <c r="I81" s="24">
        <f t="shared" si="5"/>
        <v>8.2214545724032497</v>
      </c>
      <c r="J81" s="1">
        <f t="shared" si="0"/>
        <v>-436993.33848285675</v>
      </c>
      <c r="K81" s="1">
        <f t="shared" si="6"/>
        <v>1.1907323936002736</v>
      </c>
      <c r="L81" s="1">
        <f t="shared" si="7"/>
        <v>1.1662682803521136</v>
      </c>
      <c r="M81" s="1">
        <f t="shared" si="11"/>
        <v>0.1689133484608924</v>
      </c>
      <c r="N81" s="24">
        <f t="shared" si="8"/>
        <v>4.5563656806508138E-5</v>
      </c>
      <c r="O81" s="24">
        <f t="shared" si="9"/>
        <v>4.5563775858451321E-5</v>
      </c>
      <c r="P81" s="25">
        <f t="shared" si="10"/>
        <v>6.904535911335234</v>
      </c>
    </row>
    <row r="82" spans="1:16" x14ac:dyDescent="0.35">
      <c r="A82">
        <v>63</v>
      </c>
      <c r="B82">
        <v>4168.6940000000004</v>
      </c>
      <c r="C82" s="1">
        <v>4.556947413198094E-5</v>
      </c>
      <c r="D82" s="1">
        <v>0.16870370714279864</v>
      </c>
      <c r="E82" s="1">
        <f t="shared" si="1"/>
        <v>0.16870370714279864</v>
      </c>
      <c r="F82" s="1">
        <f t="shared" si="2"/>
        <v>26192.676890927702</v>
      </c>
      <c r="G82" s="24">
        <f t="shared" si="3"/>
        <v>1.1935865120284648</v>
      </c>
      <c r="H82" s="24">
        <f t="shared" si="4"/>
        <v>1.2174314034685956</v>
      </c>
      <c r="I82" s="24">
        <f t="shared" si="5"/>
        <v>8.6133833518549778</v>
      </c>
      <c r="J82" s="1">
        <f t="shared" si="0"/>
        <v>-427046.1620093672</v>
      </c>
      <c r="K82" s="1">
        <f t="shared" si="6"/>
        <v>1.2174279328016542</v>
      </c>
      <c r="L82" s="1">
        <f t="shared" si="7"/>
        <v>1.1935832426299735</v>
      </c>
      <c r="M82" s="1">
        <f t="shared" si="11"/>
        <v>0.16870276409893731</v>
      </c>
      <c r="N82" s="24">
        <f t="shared" si="8"/>
        <v>4.5569349310890492E-5</v>
      </c>
      <c r="O82" s="24">
        <f t="shared" si="9"/>
        <v>4.556947413198094E-5</v>
      </c>
      <c r="P82" s="25">
        <f t="shared" si="10"/>
        <v>7.07506630970187</v>
      </c>
    </row>
    <row r="83" spans="1:16" x14ac:dyDescent="0.35">
      <c r="A83">
        <v>64</v>
      </c>
      <c r="B83">
        <v>4265.7950000000001</v>
      </c>
      <c r="C83" s="1">
        <v>4.5578388173761251E-5</v>
      </c>
      <c r="D83" s="1">
        <v>0.1687673110315123</v>
      </c>
      <c r="E83" s="1">
        <f t="shared" si="1"/>
        <v>0.1687673110315123</v>
      </c>
      <c r="F83" s="1">
        <f t="shared" si="2"/>
        <v>26802.780467440145</v>
      </c>
      <c r="G83" s="24">
        <f t="shared" si="3"/>
        <v>1.221627532281093</v>
      </c>
      <c r="H83" s="24">
        <f t="shared" si="4"/>
        <v>1.244942662728115</v>
      </c>
      <c r="I83" s="24">
        <f t="shared" si="5"/>
        <v>9.0115569395783357</v>
      </c>
      <c r="J83" s="1">
        <f t="shared" si="0"/>
        <v>-417325.43952334253</v>
      </c>
      <c r="K83" s="1">
        <f t="shared" si="6"/>
        <v>1.2449389488936273</v>
      </c>
      <c r="L83" s="1">
        <f t="shared" si="7"/>
        <v>1.2216240244975622</v>
      </c>
      <c r="M83" s="1">
        <f t="shared" si="11"/>
        <v>0.16876632297818678</v>
      </c>
      <c r="N83" s="24">
        <f t="shared" si="8"/>
        <v>4.5578257299894081E-5</v>
      </c>
      <c r="O83" s="24">
        <f t="shared" si="9"/>
        <v>4.5578388173761251E-5</v>
      </c>
      <c r="P83" s="25">
        <f t="shared" si="10"/>
        <v>7.2385533022216668</v>
      </c>
    </row>
    <row r="84" spans="1:16" x14ac:dyDescent="0.35">
      <c r="A84">
        <v>65</v>
      </c>
      <c r="B84">
        <v>4365.1580000000004</v>
      </c>
      <c r="C84" s="1">
        <v>4.5573075192166775E-5</v>
      </c>
      <c r="D84" s="1">
        <v>0.16892260320276634</v>
      </c>
      <c r="E84" s="1">
        <f t="shared" si="1"/>
        <v>0.16892260320276634</v>
      </c>
      <c r="F84" s="1">
        <f t="shared" si="2"/>
        <v>27427.09660911743</v>
      </c>
      <c r="G84" s="24">
        <f t="shared" si="3"/>
        <v>1.249937136070131</v>
      </c>
      <c r="H84" s="24">
        <f t="shared" si="4"/>
        <v>1.2727661608661414</v>
      </c>
      <c r="I84" s="24">
        <f t="shared" si="5"/>
        <v>9.4177905137442703</v>
      </c>
      <c r="J84" s="1">
        <f t="shared" ref="J84:J147" si="12">-1/(F84*$I$10)</f>
        <v>-407825.96490011981</v>
      </c>
      <c r="K84" s="1">
        <f t="shared" si="6"/>
        <v>1.2727621887584677</v>
      </c>
      <c r="L84" s="1">
        <f t="shared" si="7"/>
        <v>1.2499333751436468</v>
      </c>
      <c r="M84" s="1">
        <f t="shared" si="11"/>
        <v>0.16892156775290162</v>
      </c>
      <c r="N84" s="24">
        <f t="shared" si="8"/>
        <v>4.5572938067682258E-5</v>
      </c>
      <c r="O84" s="24">
        <f t="shared" si="9"/>
        <v>4.5573075192166775E-5</v>
      </c>
      <c r="P84" s="25">
        <f t="shared" si="10"/>
        <v>7.3994895487357102</v>
      </c>
    </row>
    <row r="85" spans="1:16" x14ac:dyDescent="0.35">
      <c r="A85">
        <v>66</v>
      </c>
      <c r="B85">
        <v>4466.8360000000002</v>
      </c>
      <c r="C85" s="1">
        <v>4.5575745284674636E-5</v>
      </c>
      <c r="D85" s="1">
        <v>0.16920659915219249</v>
      </c>
      <c r="E85" s="1">
        <f t="shared" ref="E85:E148" si="13">D85+$G$13</f>
        <v>0.16920659915219249</v>
      </c>
      <c r="F85" s="1">
        <f t="shared" ref="F85:F148" si="14">2*PI()*B85</f>
        <v>28065.958324780837</v>
      </c>
      <c r="G85" s="24">
        <f t="shared" ref="G85:G148" si="15">F85*C85</f>
        <v>1.2791269677805051</v>
      </c>
      <c r="H85" s="24">
        <f t="shared" ref="H85:H148" si="16">(G85^2+E85^2)/G85</f>
        <v>1.3015101040271984</v>
      </c>
      <c r="I85" s="24">
        <f t="shared" ref="I85:I148" si="17">(G85^2+E85^2)/E85</f>
        <v>9.8388400998627858</v>
      </c>
      <c r="J85" s="1">
        <f t="shared" si="12"/>
        <v>-398542.67613395193</v>
      </c>
      <c r="K85" s="1">
        <f t="shared" ref="K85:K148" si="18">1/(1/H85-1/J85)</f>
        <v>1.3015058537345183</v>
      </c>
      <c r="L85" s="1">
        <f t="shared" ref="L85:L148" si="19">I85^2*K85/(K85^2+I85^2)</f>
        <v>1.2791229342602646</v>
      </c>
      <c r="M85" s="1">
        <f t="shared" si="11"/>
        <v>0.16920551301662329</v>
      </c>
      <c r="N85" s="24">
        <f t="shared" ref="N85:N148" si="20">L85/F85</f>
        <v>4.557560156892498E-5</v>
      </c>
      <c r="O85" s="24">
        <f t="shared" ref="O85:O148" si="21">C85</f>
        <v>4.5575745284674636E-5</v>
      </c>
      <c r="P85" s="25">
        <f t="shared" ref="P85:P148" si="22">L85/M85</f>
        <v>7.5595819040163272</v>
      </c>
    </row>
    <row r="86" spans="1:16" x14ac:dyDescent="0.35">
      <c r="A86">
        <v>67</v>
      </c>
      <c r="B86">
        <v>4570.8819999999996</v>
      </c>
      <c r="C86" s="1">
        <v>4.5578633968356479E-5</v>
      </c>
      <c r="D86" s="1">
        <v>0.1689298523547107</v>
      </c>
      <c r="E86" s="1">
        <f t="shared" si="13"/>
        <v>0.1689298523547107</v>
      </c>
      <c r="F86" s="1">
        <f t="shared" si="14"/>
        <v>28719.698623251639</v>
      </c>
      <c r="G86" s="24">
        <f t="shared" si="15"/>
        <v>1.309004631230698</v>
      </c>
      <c r="H86" s="24">
        <f t="shared" si="16"/>
        <v>1.3308053906288937</v>
      </c>
      <c r="I86" s="24">
        <f t="shared" si="17"/>
        <v>10.312152620261392</v>
      </c>
      <c r="J86" s="1">
        <f t="shared" si="12"/>
        <v>-389470.73525229428</v>
      </c>
      <c r="K86" s="1">
        <f t="shared" si="18"/>
        <v>1.330800843337465</v>
      </c>
      <c r="L86" s="1">
        <f t="shared" si="19"/>
        <v>1.3090003049740482</v>
      </c>
      <c r="M86" s="1">
        <f t="shared" ref="M86:M149" si="23">I86*K86^2/(K86^2+I86^2)</f>
        <v>0.16892871681958344</v>
      </c>
      <c r="N86" s="24">
        <f t="shared" si="20"/>
        <v>4.5578483331098529E-5</v>
      </c>
      <c r="O86" s="24">
        <f t="shared" si="21"/>
        <v>4.5578633968356479E-5</v>
      </c>
      <c r="P86" s="25">
        <f t="shared" si="22"/>
        <v>7.7488323454920094</v>
      </c>
    </row>
    <row r="87" spans="1:16" x14ac:dyDescent="0.35">
      <c r="A87">
        <v>68</v>
      </c>
      <c r="B87">
        <v>4677.3509999999997</v>
      </c>
      <c r="C87" s="1">
        <v>4.5582355923975851E-5</v>
      </c>
      <c r="D87" s="1">
        <v>0.16889886320722386</v>
      </c>
      <c r="E87" s="1">
        <f t="shared" si="13"/>
        <v>0.16889886320722386</v>
      </c>
      <c r="F87" s="1">
        <f t="shared" si="14"/>
        <v>29388.663079721744</v>
      </c>
      <c r="G87" s="24">
        <f t="shared" si="15"/>
        <v>1.3396045006296848</v>
      </c>
      <c r="H87" s="24">
        <f t="shared" si="16"/>
        <v>1.3608994619255625</v>
      </c>
      <c r="I87" s="24">
        <f t="shared" si="17"/>
        <v>10.793838451495432</v>
      </c>
      <c r="J87" s="1">
        <f t="shared" si="12"/>
        <v>-380605.34120519873</v>
      </c>
      <c r="K87" s="1">
        <f t="shared" si="18"/>
        <v>1.3608945958858021</v>
      </c>
      <c r="L87" s="1">
        <f t="shared" si="19"/>
        <v>1.3395998606333788</v>
      </c>
      <c r="M87" s="1">
        <f t="shared" si="23"/>
        <v>0.16889767427756563</v>
      </c>
      <c r="N87" s="24">
        <f t="shared" si="20"/>
        <v>4.5582198040090713E-5</v>
      </c>
      <c r="O87" s="24">
        <f t="shared" si="21"/>
        <v>4.5582355923975851E-5</v>
      </c>
      <c r="P87" s="25">
        <f t="shared" si="22"/>
        <v>7.9314286970694852</v>
      </c>
    </row>
    <row r="88" spans="1:16" x14ac:dyDescent="0.35">
      <c r="A88">
        <v>69</v>
      </c>
      <c r="B88">
        <v>4786.3010000000004</v>
      </c>
      <c r="C88" s="1">
        <v>4.5586078395944704E-5</v>
      </c>
      <c r="D88" s="1">
        <v>0.16910264236422809</v>
      </c>
      <c r="E88" s="1">
        <f t="shared" si="13"/>
        <v>0.16910264236422809</v>
      </c>
      <c r="F88" s="1">
        <f t="shared" si="14"/>
        <v>30073.216118938963</v>
      </c>
      <c r="G88" s="24">
        <f t="shared" si="15"/>
        <v>1.3709199876161395</v>
      </c>
      <c r="H88" s="24">
        <f t="shared" si="16"/>
        <v>1.3917787568462012</v>
      </c>
      <c r="I88" s="24">
        <f t="shared" si="17"/>
        <v>11.283190430521749</v>
      </c>
      <c r="J88" s="1">
        <f t="shared" si="12"/>
        <v>-371941.66712279007</v>
      </c>
      <c r="K88" s="1">
        <f t="shared" si="18"/>
        <v>1.391773548930469</v>
      </c>
      <c r="L88" s="1">
        <f t="shared" si="19"/>
        <v>1.3709150115151503</v>
      </c>
      <c r="M88" s="1">
        <f t="shared" si="23"/>
        <v>0.16910139579823322</v>
      </c>
      <c r="N88" s="24">
        <f t="shared" si="20"/>
        <v>4.5585912929738179E-5</v>
      </c>
      <c r="O88" s="24">
        <f t="shared" si="21"/>
        <v>4.5586078395944704E-5</v>
      </c>
      <c r="P88" s="25">
        <f t="shared" si="22"/>
        <v>8.1070591111553298</v>
      </c>
    </row>
    <row r="89" spans="1:16" x14ac:dyDescent="0.35">
      <c r="A89">
        <v>70</v>
      </c>
      <c r="B89">
        <v>4897.7879999999996</v>
      </c>
      <c r="C89" s="1">
        <v>4.5573710488042835E-5</v>
      </c>
      <c r="D89" s="1">
        <v>0.16885105621750879</v>
      </c>
      <c r="E89" s="1">
        <f t="shared" si="13"/>
        <v>0.16885105621750879</v>
      </c>
      <c r="F89" s="1">
        <f t="shared" si="14"/>
        <v>30773.70959928049</v>
      </c>
      <c r="G89" s="24">
        <f t="shared" si="15"/>
        <v>1.4024721319207136</v>
      </c>
      <c r="H89" s="24">
        <f t="shared" si="16"/>
        <v>1.4228010058689768</v>
      </c>
      <c r="I89" s="24">
        <f t="shared" si="17"/>
        <v>11.817745205156054</v>
      </c>
      <c r="J89" s="1">
        <f t="shared" si="12"/>
        <v>-363475.26134072716</v>
      </c>
      <c r="K89" s="1">
        <f t="shared" si="18"/>
        <v>1.4227954364258995</v>
      </c>
      <c r="L89" s="1">
        <f t="shared" si="19"/>
        <v>1.4024667989301407</v>
      </c>
      <c r="M89" s="1">
        <f t="shared" si="23"/>
        <v>0.16884975319877815</v>
      </c>
      <c r="N89" s="24">
        <f t="shared" si="20"/>
        <v>4.5573537191074662E-5</v>
      </c>
      <c r="O89" s="24">
        <f t="shared" si="21"/>
        <v>4.5573710488042835E-5</v>
      </c>
      <c r="P89" s="25">
        <f t="shared" si="22"/>
        <v>8.3060044350736391</v>
      </c>
    </row>
    <row r="90" spans="1:16" x14ac:dyDescent="0.35">
      <c r="A90">
        <v>71</v>
      </c>
      <c r="B90">
        <v>5011.8720000000003</v>
      </c>
      <c r="C90" s="1">
        <v>4.5589056170686287E-5</v>
      </c>
      <c r="D90" s="1">
        <v>0.169033079771193</v>
      </c>
      <c r="E90" s="1">
        <f t="shared" si="13"/>
        <v>0.169033079771193</v>
      </c>
      <c r="F90" s="1">
        <f t="shared" si="14"/>
        <v>31490.520511864768</v>
      </c>
      <c r="G90" s="24">
        <f t="shared" si="15"/>
        <v>1.4356231084595517</v>
      </c>
      <c r="H90" s="24">
        <f t="shared" si="16"/>
        <v>1.4555253947132138</v>
      </c>
      <c r="I90" s="24">
        <f t="shared" si="17"/>
        <v>12.36199384421387</v>
      </c>
      <c r="J90" s="1">
        <f t="shared" si="12"/>
        <v>-355201.56406458054</v>
      </c>
      <c r="K90" s="1">
        <f t="shared" si="18"/>
        <v>1.4555194303659031</v>
      </c>
      <c r="L90" s="1">
        <f t="shared" si="19"/>
        <v>1.4356173865434634</v>
      </c>
      <c r="M90" s="1">
        <f t="shared" si="23"/>
        <v>0.16903171341273299</v>
      </c>
      <c r="N90" s="24">
        <f t="shared" si="20"/>
        <v>4.5588874467875564E-5</v>
      </c>
      <c r="O90" s="24">
        <f t="shared" si="21"/>
        <v>4.5589056170686287E-5</v>
      </c>
      <c r="P90" s="25">
        <f t="shared" si="22"/>
        <v>8.4931836609739992</v>
      </c>
    </row>
    <row r="91" spans="1:16" x14ac:dyDescent="0.35">
      <c r="A91">
        <v>72</v>
      </c>
      <c r="B91">
        <v>5128.6139999999996</v>
      </c>
      <c r="C91" s="1">
        <v>4.5590309030382192E-5</v>
      </c>
      <c r="D91" s="1">
        <v>0.16924318198655419</v>
      </c>
      <c r="E91" s="1">
        <f t="shared" si="13"/>
        <v>0.16924318198655419</v>
      </c>
      <c r="F91" s="1">
        <f t="shared" si="14"/>
        <v>32224.032130995525</v>
      </c>
      <c r="G91" s="24">
        <f t="shared" si="15"/>
        <v>1.4691035830570511</v>
      </c>
      <c r="H91" s="24">
        <f t="shared" si="16"/>
        <v>1.4886006797759428</v>
      </c>
      <c r="I91" s="24">
        <f t="shared" si="17"/>
        <v>12.921693900636672</v>
      </c>
      <c r="J91" s="1">
        <f t="shared" si="12"/>
        <v>-347116.15522078238</v>
      </c>
      <c r="K91" s="1">
        <f t="shared" si="18"/>
        <v>1.4885942959691174</v>
      </c>
      <c r="L91" s="1">
        <f t="shared" si="19"/>
        <v>1.4690974478965857</v>
      </c>
      <c r="M91" s="1">
        <f t="shared" si="23"/>
        <v>0.16924174941598746</v>
      </c>
      <c r="N91" s="24">
        <f t="shared" si="20"/>
        <v>4.5590118639544676E-5</v>
      </c>
      <c r="O91" s="24">
        <f t="shared" si="21"/>
        <v>4.5590309030382192E-5</v>
      </c>
      <c r="P91" s="25">
        <f t="shared" si="22"/>
        <v>8.680467159941843</v>
      </c>
    </row>
    <row r="92" spans="1:16" x14ac:dyDescent="0.35">
      <c r="A92">
        <v>73</v>
      </c>
      <c r="B92">
        <v>5248.0749999999998</v>
      </c>
      <c r="C92" s="1">
        <v>4.5593137799447073E-5</v>
      </c>
      <c r="D92" s="1">
        <v>0.16930745457588833</v>
      </c>
      <c r="E92" s="1">
        <f t="shared" si="13"/>
        <v>0.16930745457588833</v>
      </c>
      <c r="F92" s="1">
        <f t="shared" si="14"/>
        <v>32974.627730976506</v>
      </c>
      <c r="G92" s="24">
        <f t="shared" si="15"/>
        <v>1.5034167460238805</v>
      </c>
      <c r="H92" s="24">
        <f t="shared" si="16"/>
        <v>1.5224833250351744</v>
      </c>
      <c r="I92" s="24">
        <f t="shared" si="17"/>
        <v>13.519351124460021</v>
      </c>
      <c r="J92" s="1">
        <f t="shared" si="12"/>
        <v>-339214.81177221693</v>
      </c>
      <c r="K92" s="1">
        <f t="shared" si="18"/>
        <v>1.5224764917690816</v>
      </c>
      <c r="L92" s="1">
        <f t="shared" si="19"/>
        <v>1.5034101673392706</v>
      </c>
      <c r="M92" s="1">
        <f t="shared" si="23"/>
        <v>0.16930595382787519</v>
      </c>
      <c r="N92" s="24">
        <f t="shared" si="20"/>
        <v>4.5592938291975339E-5</v>
      </c>
      <c r="O92" s="24">
        <f t="shared" si="21"/>
        <v>4.5593137799447073E-5</v>
      </c>
      <c r="P92" s="25">
        <f t="shared" si="22"/>
        <v>8.8798422816702107</v>
      </c>
    </row>
    <row r="93" spans="1:16" x14ac:dyDescent="0.35">
      <c r="A93">
        <v>74</v>
      </c>
      <c r="B93">
        <v>5370.3180000000002</v>
      </c>
      <c r="C93" s="1">
        <v>4.5566003037413166E-5</v>
      </c>
      <c r="D93" s="1">
        <v>0.16936354510516421</v>
      </c>
      <c r="E93" s="1">
        <f t="shared" si="13"/>
        <v>0.16936354510516421</v>
      </c>
      <c r="F93" s="1">
        <f t="shared" si="14"/>
        <v>33742.703152482063</v>
      </c>
      <c r="G93" s="24">
        <f t="shared" si="15"/>
        <v>1.5375201143365285</v>
      </c>
      <c r="H93" s="24">
        <f t="shared" si="16"/>
        <v>1.5561761372029133</v>
      </c>
      <c r="I93" s="24">
        <f t="shared" si="17"/>
        <v>14.127314770804499</v>
      </c>
      <c r="J93" s="1">
        <f t="shared" si="12"/>
        <v>-331493.36283093056</v>
      </c>
      <c r="K93" s="1">
        <f t="shared" si="18"/>
        <v>1.5561688318596603</v>
      </c>
      <c r="L93" s="1">
        <f t="shared" si="19"/>
        <v>1.5375130696297918</v>
      </c>
      <c r="M93" s="1">
        <f t="shared" si="23"/>
        <v>0.16936197404473219</v>
      </c>
      <c r="N93" s="24">
        <f t="shared" si="20"/>
        <v>4.5565794260223477E-5</v>
      </c>
      <c r="O93" s="24">
        <f t="shared" si="21"/>
        <v>4.5566003037413166E-5</v>
      </c>
      <c r="P93" s="25">
        <f t="shared" si="22"/>
        <v>9.0782661119886399</v>
      </c>
    </row>
    <row r="94" spans="1:16" x14ac:dyDescent="0.35">
      <c r="A94">
        <v>75</v>
      </c>
      <c r="B94">
        <v>5495.4089999999997</v>
      </c>
      <c r="C94" s="1">
        <v>4.5594498861615378E-5</v>
      </c>
      <c r="D94" s="1">
        <v>0.16925766569955034</v>
      </c>
      <c r="E94" s="1">
        <f t="shared" si="13"/>
        <v>0.16925766569955034</v>
      </c>
      <c r="F94" s="1">
        <f t="shared" si="14"/>
        <v>34528.673085742463</v>
      </c>
      <c r="G94" s="24">
        <f t="shared" si="15"/>
        <v>1.5743175457009744</v>
      </c>
      <c r="H94" s="24">
        <f t="shared" si="16"/>
        <v>1.5925147369069614</v>
      </c>
      <c r="I94" s="24">
        <f t="shared" si="17"/>
        <v>14.812468798609109</v>
      </c>
      <c r="J94" s="1">
        <f t="shared" si="12"/>
        <v>-323947.63943711511</v>
      </c>
      <c r="K94" s="1">
        <f t="shared" si="18"/>
        <v>1.5925069082012968</v>
      </c>
      <c r="L94" s="1">
        <f t="shared" si="19"/>
        <v>1.5743099833185032</v>
      </c>
      <c r="M94" s="1">
        <f t="shared" si="23"/>
        <v>0.16925602059802489</v>
      </c>
      <c r="N94" s="24">
        <f t="shared" si="20"/>
        <v>4.5594279844149743E-5</v>
      </c>
      <c r="O94" s="24">
        <f t="shared" si="21"/>
        <v>4.5594498861615378E-5</v>
      </c>
      <c r="P94" s="25">
        <f t="shared" si="22"/>
        <v>9.3013529312343675</v>
      </c>
    </row>
    <row r="95" spans="1:16" x14ac:dyDescent="0.35">
      <c r="A95">
        <v>76</v>
      </c>
      <c r="B95">
        <v>5623.4129999999996</v>
      </c>
      <c r="C95" s="1">
        <v>4.5595941007157117E-5</v>
      </c>
      <c r="D95" s="1">
        <v>0.16929858502418452</v>
      </c>
      <c r="E95" s="1">
        <f t="shared" si="13"/>
        <v>0.16929858502418452</v>
      </c>
      <c r="F95" s="1">
        <f t="shared" si="14"/>
        <v>35332.945937802673</v>
      </c>
      <c r="G95" s="24">
        <f t="shared" si="15"/>
        <v>1.6110389185891223</v>
      </c>
      <c r="H95" s="24">
        <f t="shared" si="16"/>
        <v>1.6288299294458259</v>
      </c>
      <c r="I95" s="24">
        <f t="shared" si="17"/>
        <v>15.499883875137778</v>
      </c>
      <c r="J95" s="1">
        <f t="shared" si="12"/>
        <v>-316573.72013961582</v>
      </c>
      <c r="K95" s="1">
        <f t="shared" si="18"/>
        <v>1.6288215488598208</v>
      </c>
      <c r="L95" s="1">
        <f t="shared" si="19"/>
        <v>1.6110308106147311</v>
      </c>
      <c r="M95" s="1">
        <f t="shared" si="23"/>
        <v>0.16929686192136412</v>
      </c>
      <c r="N95" s="24">
        <f t="shared" si="20"/>
        <v>4.5595711533667828E-5</v>
      </c>
      <c r="O95" s="24">
        <f t="shared" si="21"/>
        <v>4.5595941007157117E-5</v>
      </c>
      <c r="P95" s="25">
        <f t="shared" si="22"/>
        <v>9.5160110608726516</v>
      </c>
    </row>
    <row r="96" spans="1:16" x14ac:dyDescent="0.35">
      <c r="A96">
        <v>77</v>
      </c>
      <c r="B96">
        <v>5754.3990000000003</v>
      </c>
      <c r="C96" s="1">
        <v>4.5603830616238628E-5</v>
      </c>
      <c r="D96" s="1">
        <v>0.16960390828113456</v>
      </c>
      <c r="E96" s="1">
        <f t="shared" si="13"/>
        <v>0.16960390828113456</v>
      </c>
      <c r="F96" s="1">
        <f t="shared" si="14"/>
        <v>36155.955248448903</v>
      </c>
      <c r="G96" s="24">
        <f t="shared" si="15"/>
        <v>1.6488500589185677</v>
      </c>
      <c r="H96" s="24">
        <f t="shared" si="16"/>
        <v>1.6662958451795102</v>
      </c>
      <c r="I96" s="24">
        <f t="shared" si="17"/>
        <v>16.19934369640707</v>
      </c>
      <c r="J96" s="1">
        <f t="shared" si="12"/>
        <v>-309367.62871178682</v>
      </c>
      <c r="K96" s="1">
        <f t="shared" si="18"/>
        <v>1.6662868703333042</v>
      </c>
      <c r="L96" s="1">
        <f t="shared" si="19"/>
        <v>1.648841363997861</v>
      </c>
      <c r="M96" s="1">
        <f t="shared" si="23"/>
        <v>0.16960210040493556</v>
      </c>
      <c r="N96" s="24">
        <f t="shared" si="20"/>
        <v>4.5603590132460866E-5</v>
      </c>
      <c r="O96" s="24">
        <f t="shared" si="21"/>
        <v>4.5603830616238628E-5</v>
      </c>
      <c r="P96" s="25">
        <f t="shared" si="22"/>
        <v>9.7218216051637896</v>
      </c>
    </row>
    <row r="97" spans="1:16" x14ac:dyDescent="0.35">
      <c r="A97">
        <v>78</v>
      </c>
      <c r="B97">
        <v>5888.4369999999999</v>
      </c>
      <c r="C97" s="1">
        <v>4.5599988859786124E-5</v>
      </c>
      <c r="D97" s="1">
        <v>0.16941953050536393</v>
      </c>
      <c r="E97" s="1">
        <f t="shared" si="13"/>
        <v>0.16941953050536393</v>
      </c>
      <c r="F97" s="1">
        <f t="shared" si="14"/>
        <v>36998.140840652639</v>
      </c>
      <c r="G97" s="24">
        <f t="shared" si="15"/>
        <v>1.6871148101665583</v>
      </c>
      <c r="H97" s="24">
        <f t="shared" si="16"/>
        <v>1.7041278653206555</v>
      </c>
      <c r="I97" s="24">
        <f t="shared" si="17"/>
        <v>16.970058596101314</v>
      </c>
      <c r="J97" s="1">
        <f t="shared" si="12"/>
        <v>-302325.51919829956</v>
      </c>
      <c r="K97" s="1">
        <f t="shared" si="18"/>
        <v>1.7041182596630853</v>
      </c>
      <c r="L97" s="1">
        <f t="shared" si="19"/>
        <v>1.6871054902850957</v>
      </c>
      <c r="M97" s="1">
        <f t="shared" si="23"/>
        <v>0.16941763964404816</v>
      </c>
      <c r="N97" s="24">
        <f t="shared" si="20"/>
        <v>4.5599736958440516E-5</v>
      </c>
      <c r="O97" s="24">
        <f t="shared" si="21"/>
        <v>4.5599988859786124E-5</v>
      </c>
      <c r="P97" s="25">
        <f t="shared" si="22"/>
        <v>9.9582634596359494</v>
      </c>
    </row>
    <row r="98" spans="1:16" x14ac:dyDescent="0.35">
      <c r="A98">
        <v>79</v>
      </c>
      <c r="B98">
        <v>6025.5959999999995</v>
      </c>
      <c r="C98" s="1">
        <v>4.5601091928276039E-5</v>
      </c>
      <c r="D98" s="1">
        <v>0.16975493323279089</v>
      </c>
      <c r="E98" s="1">
        <f t="shared" si="13"/>
        <v>0.16975493323279089</v>
      </c>
      <c r="F98" s="1">
        <f t="shared" si="14"/>
        <v>37859.936254200082</v>
      </c>
      <c r="G98" s="24">
        <f t="shared" si="15"/>
        <v>1.7264544335264487</v>
      </c>
      <c r="H98" s="24">
        <f t="shared" si="16"/>
        <v>1.7431457152639043</v>
      </c>
      <c r="I98" s="24">
        <f t="shared" si="17"/>
        <v>17.728272110201473</v>
      </c>
      <c r="J98" s="1">
        <f t="shared" si="12"/>
        <v>-295443.76577710779</v>
      </c>
      <c r="K98" s="1">
        <f t="shared" si="18"/>
        <v>1.7431354306026288</v>
      </c>
      <c r="L98" s="1">
        <f t="shared" si="19"/>
        <v>1.7264444424161149</v>
      </c>
      <c r="M98" s="1">
        <f t="shared" si="23"/>
        <v>0.16975294929113816</v>
      </c>
      <c r="N98" s="24">
        <f t="shared" si="20"/>
        <v>4.5600828031626383E-5</v>
      </c>
      <c r="O98" s="24">
        <f t="shared" si="21"/>
        <v>4.5601091928276039E-5</v>
      </c>
      <c r="P98" s="25">
        <f t="shared" si="22"/>
        <v>10.170335476499687</v>
      </c>
    </row>
    <row r="99" spans="1:16" x14ac:dyDescent="0.35">
      <c r="A99">
        <v>80</v>
      </c>
      <c r="B99">
        <v>6165.95</v>
      </c>
      <c r="C99" s="1">
        <v>4.5594737127028007E-5</v>
      </c>
      <c r="D99" s="1">
        <v>0.1698537743436557</v>
      </c>
      <c r="E99" s="1">
        <f t="shared" si="13"/>
        <v>0.1698537743436557</v>
      </c>
      <c r="F99" s="1">
        <f t="shared" si="14"/>
        <v>38741.806444803966</v>
      </c>
      <c r="G99" s="24">
        <f t="shared" si="15"/>
        <v>1.7664224806770363</v>
      </c>
      <c r="H99" s="24">
        <f t="shared" si="16"/>
        <v>1.7827550992744443</v>
      </c>
      <c r="I99" s="24">
        <f t="shared" si="17"/>
        <v>18.540057158392042</v>
      </c>
      <c r="J99" s="1">
        <f t="shared" si="12"/>
        <v>-288718.6521608961</v>
      </c>
      <c r="K99" s="1">
        <f t="shared" si="18"/>
        <v>1.7827440913395713</v>
      </c>
      <c r="L99" s="1">
        <f t="shared" si="19"/>
        <v>1.7664117734383731</v>
      </c>
      <c r="M99" s="1">
        <f t="shared" si="23"/>
        <v>0.1698516959827446</v>
      </c>
      <c r="N99" s="24">
        <f t="shared" si="20"/>
        <v>4.5594460752753141E-5</v>
      </c>
      <c r="O99" s="24">
        <f t="shared" si="21"/>
        <v>4.5594737127028007E-5</v>
      </c>
      <c r="P99" s="25">
        <f t="shared" si="22"/>
        <v>10.39972997159725</v>
      </c>
    </row>
    <row r="100" spans="1:16" x14ac:dyDescent="0.35">
      <c r="A100">
        <v>81</v>
      </c>
      <c r="B100">
        <v>6309.5730000000003</v>
      </c>
      <c r="C100" s="1">
        <v>4.5593414828561891E-5</v>
      </c>
      <c r="D100" s="1">
        <v>0.17019210643640953</v>
      </c>
      <c r="E100" s="1">
        <f t="shared" si="13"/>
        <v>0.17019210643640953</v>
      </c>
      <c r="F100" s="1">
        <f t="shared" si="14"/>
        <v>39644.216368177025</v>
      </c>
      <c r="G100" s="24">
        <f t="shared" si="15"/>
        <v>1.8075152024275585</v>
      </c>
      <c r="H100" s="24">
        <f t="shared" si="16"/>
        <v>1.8235401592602096</v>
      </c>
      <c r="I100" s="24">
        <f t="shared" si="17"/>
        <v>19.366800429910324</v>
      </c>
      <c r="J100" s="1">
        <f t="shared" si="12"/>
        <v>-282146.63231433841</v>
      </c>
      <c r="K100" s="1">
        <f t="shared" si="18"/>
        <v>1.8235283736252241</v>
      </c>
      <c r="L100" s="1">
        <f t="shared" si="19"/>
        <v>1.8075037256806838</v>
      </c>
      <c r="M100" s="1">
        <f t="shared" si="23"/>
        <v>0.17018992585484563</v>
      </c>
      <c r="N100" s="24">
        <f t="shared" si="20"/>
        <v>4.5593125334962924E-5</v>
      </c>
      <c r="O100" s="24">
        <f t="shared" si="21"/>
        <v>4.5593414828561891E-5</v>
      </c>
      <c r="P100" s="25">
        <f t="shared" si="22"/>
        <v>10.620509507844179</v>
      </c>
    </row>
    <row r="101" spans="1:16" x14ac:dyDescent="0.35">
      <c r="A101">
        <v>82</v>
      </c>
      <c r="B101">
        <v>6456.5420000000004</v>
      </c>
      <c r="C101" s="1">
        <v>4.5603839842384029E-5</v>
      </c>
      <c r="D101" s="1">
        <v>0.17027488714587669</v>
      </c>
      <c r="E101" s="1">
        <f t="shared" si="13"/>
        <v>0.17027488714587669</v>
      </c>
      <c r="F101" s="1">
        <f t="shared" si="14"/>
        <v>40567.649829587899</v>
      </c>
      <c r="G101" s="24">
        <f t="shared" si="15"/>
        <v>1.8500406056104444</v>
      </c>
      <c r="H101" s="24">
        <f t="shared" si="16"/>
        <v>1.8657124438958392</v>
      </c>
      <c r="I101" s="24">
        <f t="shared" si="17"/>
        <v>20.271009057506721</v>
      </c>
      <c r="J101" s="1">
        <f t="shared" si="12"/>
        <v>-275724.18382649368</v>
      </c>
      <c r="K101" s="1">
        <f t="shared" si="18"/>
        <v>1.8656998194705117</v>
      </c>
      <c r="L101" s="1">
        <f t="shared" si="19"/>
        <v>1.8500282975340301</v>
      </c>
      <c r="M101" s="1">
        <f t="shared" si="23"/>
        <v>0.17027260216463613</v>
      </c>
      <c r="N101" s="24">
        <f t="shared" si="20"/>
        <v>4.5603536446045669E-5</v>
      </c>
      <c r="O101" s="24">
        <f t="shared" si="21"/>
        <v>4.5603839842384029E-5</v>
      </c>
      <c r="P101" s="25">
        <f t="shared" si="22"/>
        <v>10.865096756701014</v>
      </c>
    </row>
    <row r="102" spans="1:16" x14ac:dyDescent="0.35">
      <c r="A102">
        <v>83</v>
      </c>
      <c r="B102">
        <v>6606.9340000000002</v>
      </c>
      <c r="C102" s="1">
        <v>4.5601254536390696E-5</v>
      </c>
      <c r="D102" s="1">
        <v>0.17040018531935308</v>
      </c>
      <c r="E102" s="1">
        <f t="shared" si="13"/>
        <v>0.17040018531935308</v>
      </c>
      <c r="F102" s="1">
        <f t="shared" si="14"/>
        <v>41512.590634305256</v>
      </c>
      <c r="G102" s="24">
        <f t="shared" si="15"/>
        <v>1.8930262119799424</v>
      </c>
      <c r="H102" s="24">
        <f t="shared" si="16"/>
        <v>1.9083647334294158</v>
      </c>
      <c r="I102" s="24">
        <f t="shared" si="17"/>
        <v>21.200589985448232</v>
      </c>
      <c r="J102" s="1">
        <f t="shared" si="12"/>
        <v>-269447.94261475554</v>
      </c>
      <c r="K102" s="1">
        <f t="shared" si="18"/>
        <v>1.9083512175341852</v>
      </c>
      <c r="L102" s="1">
        <f t="shared" si="19"/>
        <v>1.8930130202390176</v>
      </c>
      <c r="M102" s="1">
        <f t="shared" si="23"/>
        <v>0.17039779102660746</v>
      </c>
      <c r="N102" s="24">
        <f t="shared" si="20"/>
        <v>4.5600936759525334E-5</v>
      </c>
      <c r="O102" s="24">
        <f t="shared" si="21"/>
        <v>4.5601254536390696E-5</v>
      </c>
      <c r="P102" s="25">
        <f t="shared" si="22"/>
        <v>11.109375355361417</v>
      </c>
    </row>
    <row r="103" spans="1:16" x14ac:dyDescent="0.35">
      <c r="A103">
        <v>84</v>
      </c>
      <c r="B103">
        <v>6760.83</v>
      </c>
      <c r="C103" s="1">
        <v>4.5611685602794231E-5</v>
      </c>
      <c r="D103" s="1">
        <v>0.17014528366331977</v>
      </c>
      <c r="E103" s="1">
        <f t="shared" si="13"/>
        <v>0.17014528366331977</v>
      </c>
      <c r="F103" s="1">
        <f t="shared" si="14"/>
        <v>42479.54772033896</v>
      </c>
      <c r="G103" s="24">
        <f t="shared" si="15"/>
        <v>1.9375637751689949</v>
      </c>
      <c r="H103" s="24">
        <f t="shared" si="16"/>
        <v>1.9525049182290972</v>
      </c>
      <c r="I103" s="24">
        <f t="shared" si="17"/>
        <v>22.234544025833419</v>
      </c>
      <c r="J103" s="1">
        <f t="shared" si="12"/>
        <v>-263314.52991592413</v>
      </c>
      <c r="K103" s="1">
        <f t="shared" si="18"/>
        <v>1.9524904403072418</v>
      </c>
      <c r="L103" s="1">
        <f t="shared" si="19"/>
        <v>1.9375496279171085</v>
      </c>
      <c r="M103" s="1">
        <f t="shared" si="23"/>
        <v>0.17014277970952038</v>
      </c>
      <c r="N103" s="24">
        <f t="shared" si="20"/>
        <v>4.5611352566011929E-5</v>
      </c>
      <c r="O103" s="24">
        <f t="shared" si="21"/>
        <v>4.5611685602794231E-5</v>
      </c>
      <c r="P103" s="25">
        <f t="shared" si="22"/>
        <v>11.38778637109978</v>
      </c>
    </row>
    <row r="104" spans="1:16" x14ac:dyDescent="0.35">
      <c r="A104">
        <v>85</v>
      </c>
      <c r="B104">
        <v>6918.31</v>
      </c>
      <c r="C104" s="1">
        <v>4.5597776935765442E-5</v>
      </c>
      <c r="D104" s="1">
        <v>0.17072666539310416</v>
      </c>
      <c r="E104" s="1">
        <f t="shared" si="13"/>
        <v>0.17072666539310416</v>
      </c>
      <c r="F104" s="1">
        <f t="shared" si="14"/>
        <v>43469.023742513607</v>
      </c>
      <c r="G104" s="24">
        <f t="shared" si="15"/>
        <v>1.9820908482266273</v>
      </c>
      <c r="H104" s="24">
        <f t="shared" si="16"/>
        <v>1.9967963266875806</v>
      </c>
      <c r="I104" s="24">
        <f t="shared" si="17"/>
        <v>23.182270419134312</v>
      </c>
      <c r="J104" s="1">
        <f t="shared" si="12"/>
        <v>-257320.75800180636</v>
      </c>
      <c r="K104" s="1">
        <f t="shared" si="18"/>
        <v>1.9967808317673066</v>
      </c>
      <c r="L104" s="1">
        <f t="shared" si="19"/>
        <v>1.9820756939616604</v>
      </c>
      <c r="M104" s="1">
        <f t="shared" si="23"/>
        <v>0.1707240352760202</v>
      </c>
      <c r="N104" s="24">
        <f t="shared" si="20"/>
        <v>4.5597428313605053E-5</v>
      </c>
      <c r="O104" s="24">
        <f t="shared" si="21"/>
        <v>4.5597776935765442E-5</v>
      </c>
      <c r="P104" s="25">
        <f t="shared" si="22"/>
        <v>11.609822194965782</v>
      </c>
    </row>
    <row r="105" spans="1:16" x14ac:dyDescent="0.35">
      <c r="A105">
        <v>86</v>
      </c>
      <c r="B105">
        <v>7079.4579999999996</v>
      </c>
      <c r="C105" s="1">
        <v>4.5594596289954964E-5</v>
      </c>
      <c r="D105" s="1">
        <v>0.17082986104037773</v>
      </c>
      <c r="E105" s="1">
        <f t="shared" si="13"/>
        <v>0.17082986104037773</v>
      </c>
      <c r="F105" s="1">
        <f t="shared" si="14"/>
        <v>44481.546488394975</v>
      </c>
      <c r="G105" s="24">
        <f t="shared" si="15"/>
        <v>2.0281181544912328</v>
      </c>
      <c r="H105" s="24">
        <f t="shared" si="16"/>
        <v>2.0425072774121289</v>
      </c>
      <c r="I105" s="24">
        <f t="shared" si="17"/>
        <v>24.248957792109199</v>
      </c>
      <c r="J105" s="1">
        <f t="shared" si="12"/>
        <v>-251463.42746739613</v>
      </c>
      <c r="K105" s="1">
        <f t="shared" si="18"/>
        <v>2.0424906873173585</v>
      </c>
      <c r="L105" s="1">
        <f t="shared" si="19"/>
        <v>2.0281019133702869</v>
      </c>
      <c r="M105" s="1">
        <f t="shared" si="23"/>
        <v>0.17082710549883054</v>
      </c>
      <c r="N105" s="24">
        <f t="shared" si="20"/>
        <v>4.5594231169534745E-5</v>
      </c>
      <c r="O105" s="24">
        <f t="shared" si="21"/>
        <v>4.5594596289954964E-5</v>
      </c>
      <c r="P105" s="25">
        <f t="shared" si="22"/>
        <v>11.87224888841877</v>
      </c>
    </row>
    <row r="106" spans="1:16" x14ac:dyDescent="0.35">
      <c r="A106">
        <v>87</v>
      </c>
      <c r="B106">
        <v>7244.36</v>
      </c>
      <c r="C106" s="1">
        <v>4.5599600732165511E-5</v>
      </c>
      <c r="D106" s="1">
        <v>0.17113302697588489</v>
      </c>
      <c r="E106" s="1">
        <f t="shared" si="13"/>
        <v>0.17113302697588489</v>
      </c>
      <c r="F106" s="1">
        <f t="shared" si="14"/>
        <v>45517.656311919505</v>
      </c>
      <c r="G106" s="24">
        <f t="shared" si="15"/>
        <v>2.0755869540874627</v>
      </c>
      <c r="H106" s="24">
        <f t="shared" si="16"/>
        <v>2.0896969449333076</v>
      </c>
      <c r="I106" s="24">
        <f t="shared" si="17"/>
        <v>25.34488984122974</v>
      </c>
      <c r="J106" s="1">
        <f t="shared" si="12"/>
        <v>-245739.41290762436</v>
      </c>
      <c r="K106" s="1">
        <f t="shared" si="18"/>
        <v>2.0896791749055534</v>
      </c>
      <c r="L106" s="1">
        <f t="shared" si="19"/>
        <v>2.0755695423951517</v>
      </c>
      <c r="M106" s="1">
        <f t="shared" si="23"/>
        <v>0.17113013613323133</v>
      </c>
      <c r="N106" s="24">
        <f t="shared" si="20"/>
        <v>4.5599218206048792E-5</v>
      </c>
      <c r="O106" s="24">
        <f t="shared" si="21"/>
        <v>4.5599600732165511E-5</v>
      </c>
      <c r="P106" s="25">
        <f t="shared" si="22"/>
        <v>12.128603350021541</v>
      </c>
    </row>
    <row r="107" spans="1:16" x14ac:dyDescent="0.35">
      <c r="A107">
        <v>88</v>
      </c>
      <c r="B107">
        <v>7413.1019999999999</v>
      </c>
      <c r="C107" s="1">
        <v>4.5593611268672149E-5</v>
      </c>
      <c r="D107" s="1">
        <v>0.17164859568912083</v>
      </c>
      <c r="E107" s="1">
        <f t="shared" si="13"/>
        <v>0.17164859568912083</v>
      </c>
      <c r="F107" s="1">
        <f t="shared" si="14"/>
        <v>46577.893567023602</v>
      </c>
      <c r="G107" s="24">
        <f t="shared" si="15"/>
        <v>2.1236543730084594</v>
      </c>
      <c r="H107" s="24">
        <f t="shared" si="16"/>
        <v>2.1375282127332862</v>
      </c>
      <c r="I107" s="24">
        <f t="shared" si="17"/>
        <v>26.445722542475231</v>
      </c>
      <c r="J107" s="1">
        <f t="shared" si="12"/>
        <v>-240145.72756337054</v>
      </c>
      <c r="K107" s="1">
        <f t="shared" si="18"/>
        <v>2.1375091868433058</v>
      </c>
      <c r="L107" s="1">
        <f t="shared" si="19"/>
        <v>2.1236357159804911</v>
      </c>
      <c r="M107" s="1">
        <f t="shared" si="23"/>
        <v>0.17164555988690328</v>
      </c>
      <c r="N107" s="24">
        <f t="shared" si="20"/>
        <v>4.5593210713246827E-5</v>
      </c>
      <c r="O107" s="24">
        <f t="shared" si="21"/>
        <v>4.5593611268672149E-5</v>
      </c>
      <c r="P107" s="25">
        <f t="shared" si="22"/>
        <v>12.372214681112334</v>
      </c>
    </row>
    <row r="108" spans="1:16" x14ac:dyDescent="0.35">
      <c r="A108">
        <v>89</v>
      </c>
      <c r="B108">
        <v>7585.7759999999998</v>
      </c>
      <c r="C108" s="1">
        <v>4.5590435218717289E-5</v>
      </c>
      <c r="D108" s="1">
        <v>0.17166896251978511</v>
      </c>
      <c r="E108" s="1">
        <f t="shared" si="13"/>
        <v>0.17166896251978511</v>
      </c>
      <c r="F108" s="1">
        <f t="shared" si="14"/>
        <v>47662.836306755533</v>
      </c>
      <c r="G108" s="24">
        <f t="shared" si="15"/>
        <v>2.1729694509834645</v>
      </c>
      <c r="H108" s="24">
        <f t="shared" si="16"/>
        <v>2.186531644726815</v>
      </c>
      <c r="I108" s="24">
        <f t="shared" si="17"/>
        <v>27.676910245510502</v>
      </c>
      <c r="J108" s="1">
        <f t="shared" si="12"/>
        <v>-234679.32262849275</v>
      </c>
      <c r="K108" s="1">
        <f t="shared" si="18"/>
        <v>2.1865112727739908</v>
      </c>
      <c r="L108" s="1">
        <f t="shared" si="19"/>
        <v>2.1729494565372218</v>
      </c>
      <c r="M108" s="1">
        <f t="shared" si="23"/>
        <v>0.17166578349031741</v>
      </c>
      <c r="N108" s="24">
        <f t="shared" si="20"/>
        <v>4.5590015721100442E-5</v>
      </c>
      <c r="O108" s="24">
        <f t="shared" si="21"/>
        <v>4.5590435218717289E-5</v>
      </c>
      <c r="P108" s="25">
        <f t="shared" si="22"/>
        <v>12.658023121187597</v>
      </c>
    </row>
    <row r="109" spans="1:16" x14ac:dyDescent="0.35">
      <c r="A109">
        <v>90</v>
      </c>
      <c r="B109">
        <v>7762.4709999999995</v>
      </c>
      <c r="C109" s="1">
        <v>4.559548845809585E-5</v>
      </c>
      <c r="D109" s="1">
        <v>0.17157906949938279</v>
      </c>
      <c r="E109" s="1">
        <f t="shared" si="13"/>
        <v>0.17157906949938279</v>
      </c>
      <c r="F109" s="1">
        <f t="shared" si="14"/>
        <v>48773.043734607629</v>
      </c>
      <c r="G109" s="24">
        <f t="shared" si="15"/>
        <v>2.2238307526675061</v>
      </c>
      <c r="H109" s="24">
        <f t="shared" si="16"/>
        <v>2.2370688900819475</v>
      </c>
      <c r="I109" s="24">
        <f t="shared" si="17"/>
        <v>28.994577299639079</v>
      </c>
      <c r="J109" s="1">
        <f t="shared" si="12"/>
        <v>-229337.38152341923</v>
      </c>
      <c r="K109" s="1">
        <f t="shared" si="18"/>
        <v>2.2370470688316564</v>
      </c>
      <c r="L109" s="1">
        <f t="shared" si="19"/>
        <v>2.2238093172752071</v>
      </c>
      <c r="M109" s="1">
        <f t="shared" si="23"/>
        <v>0.17157574202376646</v>
      </c>
      <c r="N109" s="24">
        <f t="shared" si="20"/>
        <v>4.5595048965485637E-5</v>
      </c>
      <c r="O109" s="24">
        <f t="shared" si="21"/>
        <v>4.559548845809585E-5</v>
      </c>
      <c r="P109" s="25">
        <f t="shared" si="22"/>
        <v>12.961093981264366</v>
      </c>
    </row>
    <row r="110" spans="1:16" x14ac:dyDescent="0.35">
      <c r="A110">
        <v>91</v>
      </c>
      <c r="B110">
        <v>7943.2820000000002</v>
      </c>
      <c r="C110" s="1">
        <v>4.5584238938483409E-5</v>
      </c>
      <c r="D110" s="1">
        <v>0.17211353762160683</v>
      </c>
      <c r="E110" s="1">
        <f t="shared" si="13"/>
        <v>0.17211353762160683</v>
      </c>
      <c r="F110" s="1">
        <f t="shared" si="14"/>
        <v>49909.112753184076</v>
      </c>
      <c r="G110" s="24">
        <f t="shared" si="15"/>
        <v>2.2750689209488524</v>
      </c>
      <c r="H110" s="24">
        <f t="shared" si="16"/>
        <v>2.2880896560834474</v>
      </c>
      <c r="I110" s="24">
        <f t="shared" si="17"/>
        <v>30.244928649043715</v>
      </c>
      <c r="J110" s="1">
        <f t="shared" si="12"/>
        <v>-224117.03037755395</v>
      </c>
      <c r="K110" s="1">
        <f t="shared" si="18"/>
        <v>2.2880662964091893</v>
      </c>
      <c r="L110" s="1">
        <f t="shared" si="19"/>
        <v>2.2750459585533704</v>
      </c>
      <c r="M110" s="1">
        <f t="shared" si="23"/>
        <v>0.1721100433382074</v>
      </c>
      <c r="N110" s="24">
        <f t="shared" si="20"/>
        <v>4.5583778854257998E-5</v>
      </c>
      <c r="O110" s="24">
        <f t="shared" si="21"/>
        <v>4.5584238938483409E-5</v>
      </c>
      <c r="P110" s="25">
        <f t="shared" si="22"/>
        <v>13.218554329701478</v>
      </c>
    </row>
    <row r="111" spans="1:16" x14ac:dyDescent="0.35">
      <c r="A111">
        <v>92</v>
      </c>
      <c r="B111">
        <v>8128.3050000000003</v>
      </c>
      <c r="C111" s="1">
        <v>4.5586212019682451E-5</v>
      </c>
      <c r="D111" s="1">
        <v>0.17230146808829341</v>
      </c>
      <c r="E111" s="1">
        <f t="shared" si="13"/>
        <v>0.17230146808829341</v>
      </c>
      <c r="F111" s="1">
        <f t="shared" si="14"/>
        <v>51071.646548274366</v>
      </c>
      <c r="G111" s="24">
        <f t="shared" si="15"/>
        <v>2.3281629077439185</v>
      </c>
      <c r="H111" s="24">
        <f t="shared" si="16"/>
        <v>2.3409145050684157</v>
      </c>
      <c r="I111" s="24">
        <f t="shared" si="17"/>
        <v>31.630782844561772</v>
      </c>
      <c r="J111" s="1">
        <f t="shared" si="12"/>
        <v>-219015.49871608871</v>
      </c>
      <c r="K111" s="1">
        <f t="shared" si="18"/>
        <v>2.3408894848201598</v>
      </c>
      <c r="L111" s="1">
        <f t="shared" si="19"/>
        <v>2.3281382948827782</v>
      </c>
      <c r="M111" s="1">
        <f t="shared" si="23"/>
        <v>0.17229780497308261</v>
      </c>
      <c r="N111" s="24">
        <f t="shared" si="20"/>
        <v>4.5585730091591152E-5</v>
      </c>
      <c r="O111" s="24">
        <f t="shared" si="21"/>
        <v>4.5586212019682451E-5</v>
      </c>
      <c r="P111" s="25">
        <f t="shared" si="22"/>
        <v>13.512292250307507</v>
      </c>
    </row>
    <row r="112" spans="1:16" x14ac:dyDescent="0.35">
      <c r="A112">
        <v>93</v>
      </c>
      <c r="B112">
        <v>8317.6380000000008</v>
      </c>
      <c r="C112" s="1">
        <v>4.5579169919171675E-5</v>
      </c>
      <c r="D112" s="1">
        <v>0.17273906423566562</v>
      </c>
      <c r="E112" s="1">
        <f t="shared" si="13"/>
        <v>0.17273906423566562</v>
      </c>
      <c r="F112" s="1">
        <f t="shared" si="14"/>
        <v>52261.260872038605</v>
      </c>
      <c r="G112" s="24">
        <f t="shared" si="15"/>
        <v>2.3820248894768055</v>
      </c>
      <c r="H112" s="24">
        <f t="shared" si="16"/>
        <v>2.3945515362153991</v>
      </c>
      <c r="I112" s="24">
        <f t="shared" si="17"/>
        <v>33.020216843471317</v>
      </c>
      <c r="J112" s="1">
        <f t="shared" si="12"/>
        <v>-214030.08561943632</v>
      </c>
      <c r="K112" s="1">
        <f t="shared" si="18"/>
        <v>2.3945247464634183</v>
      </c>
      <c r="L112" s="1">
        <f t="shared" si="19"/>
        <v>2.3819985186905597</v>
      </c>
      <c r="M112" s="1">
        <f t="shared" si="23"/>
        <v>0.17273521933795186</v>
      </c>
      <c r="N112" s="24">
        <f t="shared" si="20"/>
        <v>4.5578665323878601E-5</v>
      </c>
      <c r="O112" s="24">
        <f t="shared" si="21"/>
        <v>4.5579169919171675E-5</v>
      </c>
      <c r="P112" s="25">
        <f t="shared" si="22"/>
        <v>13.789883312853778</v>
      </c>
    </row>
    <row r="113" spans="1:17" x14ac:dyDescent="0.35">
      <c r="A113">
        <v>94</v>
      </c>
      <c r="B113">
        <v>8511.3799999999992</v>
      </c>
      <c r="C113" s="1">
        <v>4.5571102416267044E-5</v>
      </c>
      <c r="D113" s="1">
        <v>0.17341789548765696</v>
      </c>
      <c r="E113" s="1">
        <f t="shared" si="13"/>
        <v>0.17341789548765696</v>
      </c>
      <c r="F113" s="1">
        <f t="shared" si="14"/>
        <v>53478.577759822183</v>
      </c>
      <c r="G113" s="24">
        <f t="shared" si="15"/>
        <v>2.4370777441691578</v>
      </c>
      <c r="H113" s="24">
        <f t="shared" si="16"/>
        <v>2.449417837359587</v>
      </c>
      <c r="I113" s="24">
        <f t="shared" si="17"/>
        <v>34.422178177250885</v>
      </c>
      <c r="J113" s="1">
        <f t="shared" si="12"/>
        <v>-209158.18272612401</v>
      </c>
      <c r="K113" s="1">
        <f t="shared" si="18"/>
        <v>2.449389152957171</v>
      </c>
      <c r="L113" s="1">
        <f t="shared" si="19"/>
        <v>2.4370494918391015</v>
      </c>
      <c r="M113" s="1">
        <f t="shared" si="23"/>
        <v>0.17341385428291964</v>
      </c>
      <c r="N113" s="24">
        <f t="shared" si="20"/>
        <v>4.557057412379481E-5</v>
      </c>
      <c r="O113" s="24">
        <f t="shared" si="21"/>
        <v>4.5571102416267044E-5</v>
      </c>
      <c r="P113" s="25">
        <f t="shared" si="22"/>
        <v>14.053372505423507</v>
      </c>
    </row>
    <row r="114" spans="1:17" x14ac:dyDescent="0.35">
      <c r="A114">
        <v>95</v>
      </c>
      <c r="B114">
        <v>8709.6360000000004</v>
      </c>
      <c r="C114" s="1">
        <v>4.5575853442186886E-5</v>
      </c>
      <c r="D114" s="1">
        <v>0.1726026621186893</v>
      </c>
      <c r="E114" s="1">
        <f t="shared" si="13"/>
        <v>0.1726026621186893</v>
      </c>
      <c r="F114" s="1">
        <f t="shared" si="14"/>
        <v>54724.256946082387</v>
      </c>
      <c r="G114" s="24">
        <f t="shared" si="15"/>
        <v>2.4941047143072286</v>
      </c>
      <c r="H114" s="24">
        <f t="shared" si="16"/>
        <v>2.5060495531905205</v>
      </c>
      <c r="I114" s="24">
        <f t="shared" si="17"/>
        <v>36.212361548641589</v>
      </c>
      <c r="J114" s="1">
        <f t="shared" si="12"/>
        <v>-204397.14969620743</v>
      </c>
      <c r="K114" s="1">
        <f t="shared" si="18"/>
        <v>2.5060188276771131</v>
      </c>
      <c r="L114" s="1">
        <f t="shared" si="19"/>
        <v>2.494074426742833</v>
      </c>
      <c r="M114" s="1">
        <f t="shared" si="23"/>
        <v>0.17259844991468121</v>
      </c>
      <c r="N114" s="24">
        <f t="shared" si="20"/>
        <v>4.5575299984431843E-5</v>
      </c>
      <c r="O114" s="24">
        <f t="shared" si="21"/>
        <v>4.5575853442186886E-5</v>
      </c>
      <c r="P114" s="25">
        <f t="shared" si="22"/>
        <v>14.450155421301309</v>
      </c>
    </row>
    <row r="115" spans="1:17" x14ac:dyDescent="0.35">
      <c r="A115">
        <v>96</v>
      </c>
      <c r="B115">
        <v>8912.509</v>
      </c>
      <c r="C115" s="1">
        <v>4.5566509586290662E-5</v>
      </c>
      <c r="D115" s="1">
        <v>0.17352633188474126</v>
      </c>
      <c r="E115" s="1">
        <f t="shared" si="13"/>
        <v>0.17352633188474126</v>
      </c>
      <c r="F115" s="1">
        <f t="shared" si="14"/>
        <v>55998.945598905826</v>
      </c>
      <c r="G115" s="24">
        <f t="shared" si="15"/>
        <v>2.5516764914547116</v>
      </c>
      <c r="H115" s="24">
        <f t="shared" si="16"/>
        <v>2.5634771205541345</v>
      </c>
      <c r="I115" s="24">
        <f t="shared" si="17"/>
        <v>37.695514184237688</v>
      </c>
      <c r="J115" s="1">
        <f t="shared" si="12"/>
        <v>-199744.51339027847</v>
      </c>
      <c r="K115" s="1">
        <f t="shared" si="18"/>
        <v>2.563444221875212</v>
      </c>
      <c r="L115" s="1">
        <f t="shared" si="19"/>
        <v>2.5516440457099079</v>
      </c>
      <c r="M115" s="1">
        <f t="shared" si="23"/>
        <v>0.17352189847545466</v>
      </c>
      <c r="N115" s="24">
        <f t="shared" si="20"/>
        <v>4.5565930187081327E-5</v>
      </c>
      <c r="O115" s="24">
        <f t="shared" si="21"/>
        <v>4.5566509586290662E-5</v>
      </c>
      <c r="P115" s="25">
        <f t="shared" si="22"/>
        <v>14.705026098310283</v>
      </c>
    </row>
    <row r="116" spans="1:17" x14ac:dyDescent="0.35">
      <c r="A116">
        <v>97</v>
      </c>
      <c r="B116">
        <v>9120.1080000000002</v>
      </c>
      <c r="C116" s="1">
        <v>4.5564432914722333E-5</v>
      </c>
      <c r="D116" s="1">
        <v>0.17332131130060729</v>
      </c>
      <c r="E116" s="1">
        <f t="shared" si="13"/>
        <v>0.17332131130060729</v>
      </c>
      <c r="F116" s="1">
        <f t="shared" si="14"/>
        <v>57303.328585491006</v>
      </c>
      <c r="G116" s="24">
        <f t="shared" si="15"/>
        <v>2.6109936711238957</v>
      </c>
      <c r="H116" s="24">
        <f t="shared" si="16"/>
        <v>2.6224989755155494</v>
      </c>
      <c r="I116" s="24">
        <f t="shared" si="17"/>
        <v>39.506556788761202</v>
      </c>
      <c r="J116" s="1">
        <f t="shared" si="12"/>
        <v>-195197.7732381543</v>
      </c>
      <c r="K116" s="1">
        <f t="shared" si="18"/>
        <v>2.6224637424882258</v>
      </c>
      <c r="L116" s="1">
        <f t="shared" si="19"/>
        <v>2.6109589004521876</v>
      </c>
      <c r="M116" s="1">
        <f t="shared" si="23"/>
        <v>0.17331667465160261</v>
      </c>
      <c r="N116" s="24">
        <f t="shared" si="20"/>
        <v>4.556382613196527E-5</v>
      </c>
      <c r="O116" s="24">
        <f t="shared" si="21"/>
        <v>4.5564432914722333E-5</v>
      </c>
      <c r="P116" s="25">
        <f t="shared" si="22"/>
        <v>15.064672257881016</v>
      </c>
    </row>
    <row r="117" spans="1:17" x14ac:dyDescent="0.35">
      <c r="A117">
        <v>98</v>
      </c>
      <c r="B117">
        <v>9332.5429999999997</v>
      </c>
      <c r="C117" s="1">
        <v>4.5563206996508995E-5</v>
      </c>
      <c r="D117" s="1">
        <v>0.17369614563194924</v>
      </c>
      <c r="E117" s="1">
        <f t="shared" si="13"/>
        <v>0.17369614563194924</v>
      </c>
      <c r="F117" s="1">
        <f t="shared" si="14"/>
        <v>58638.097056221697</v>
      </c>
      <c r="G117" s="24">
        <f t="shared" si="15"/>
        <v>2.671739754054014</v>
      </c>
      <c r="H117" s="24">
        <f t="shared" si="16"/>
        <v>2.6830321529344121</v>
      </c>
      <c r="I117" s="24">
        <f t="shared" si="17"/>
        <v>41.269560923875027</v>
      </c>
      <c r="J117" s="1">
        <f t="shared" si="12"/>
        <v>-190754.5213873086</v>
      </c>
      <c r="K117" s="1">
        <f t="shared" si="18"/>
        <v>2.6829944156360721</v>
      </c>
      <c r="L117" s="1">
        <f t="shared" si="19"/>
        <v>2.6717024919005352</v>
      </c>
      <c r="M117" s="1">
        <f t="shared" si="23"/>
        <v>0.17369128009945048</v>
      </c>
      <c r="N117" s="24">
        <f t="shared" si="20"/>
        <v>4.5562571536708126E-5</v>
      </c>
      <c r="O117" s="24">
        <f t="shared" si="21"/>
        <v>4.5563206996508995E-5</v>
      </c>
      <c r="P117" s="25">
        <f t="shared" si="22"/>
        <v>15.381903399933478</v>
      </c>
    </row>
    <row r="118" spans="1:17" x14ac:dyDescent="0.35">
      <c r="A118">
        <v>99</v>
      </c>
      <c r="B118">
        <v>9549.9259999999995</v>
      </c>
      <c r="C118" s="1">
        <v>4.5556210577091817E-5</v>
      </c>
      <c r="D118" s="1">
        <v>0.17392053413274064</v>
      </c>
      <c r="E118" s="1">
        <f t="shared" si="13"/>
        <v>0.17392053413274064</v>
      </c>
      <c r="F118" s="1">
        <f t="shared" si="14"/>
        <v>60003.954727852317</v>
      </c>
      <c r="G118" s="24">
        <f t="shared" si="15"/>
        <v>2.7335527970403244</v>
      </c>
      <c r="H118" s="24">
        <f t="shared" si="16"/>
        <v>2.744618378881571</v>
      </c>
      <c r="I118" s="24">
        <f t="shared" si="17"/>
        <v>43.137857664776099</v>
      </c>
      <c r="J118" s="1">
        <f t="shared" si="12"/>
        <v>-186412.41547751022</v>
      </c>
      <c r="K118" s="1">
        <f t="shared" si="18"/>
        <v>2.7445779694532724</v>
      </c>
      <c r="L118" s="1">
        <f t="shared" si="19"/>
        <v>2.7335128750518605</v>
      </c>
      <c r="M118" s="1">
        <f t="shared" si="23"/>
        <v>0.17391543350123742</v>
      </c>
      <c r="N118" s="24">
        <f t="shared" si="20"/>
        <v>4.555554525447025E-5</v>
      </c>
      <c r="O118" s="24">
        <f t="shared" si="21"/>
        <v>4.5556210577091817E-5</v>
      </c>
      <c r="P118" s="25">
        <f t="shared" si="22"/>
        <v>15.717483031961113</v>
      </c>
    </row>
    <row r="119" spans="1:17" x14ac:dyDescent="0.35">
      <c r="A119">
        <v>100</v>
      </c>
      <c r="B119">
        <v>9772.3719999999994</v>
      </c>
      <c r="C119" s="1">
        <v>4.555286231821318E-5</v>
      </c>
      <c r="D119" s="1">
        <v>0.17421416025421063</v>
      </c>
      <c r="E119" s="1">
        <f t="shared" si="13"/>
        <v>0.17421416025421063</v>
      </c>
      <c r="F119" s="1">
        <f t="shared" si="14"/>
        <v>61401.624166693182</v>
      </c>
      <c r="G119" s="24">
        <f t="shared" si="15"/>
        <v>2.7970197317800456</v>
      </c>
      <c r="H119" s="24">
        <f t="shared" si="16"/>
        <v>2.8078707720098421</v>
      </c>
      <c r="I119" s="24">
        <f t="shared" si="17"/>
        <v>45.080548803495901</v>
      </c>
      <c r="J119" s="1">
        <f t="shared" si="12"/>
        <v>-182169.15742579973</v>
      </c>
      <c r="K119" s="1">
        <f t="shared" si="18"/>
        <v>2.80782749346114</v>
      </c>
      <c r="L119" s="1">
        <f t="shared" si="19"/>
        <v>2.7969769536819458</v>
      </c>
      <c r="M119" s="1">
        <f t="shared" si="23"/>
        <v>0.1742088106193671</v>
      </c>
      <c r="N119" s="24">
        <f t="shared" si="20"/>
        <v>4.5552165624946829E-5</v>
      </c>
      <c r="O119" s="24">
        <f t="shared" si="21"/>
        <v>4.555286231821318E-5</v>
      </c>
      <c r="P119" s="25">
        <f t="shared" si="22"/>
        <v>16.055312838299127</v>
      </c>
    </row>
    <row r="120" spans="1:17" x14ac:dyDescent="0.35">
      <c r="A120">
        <v>101</v>
      </c>
      <c r="B120">
        <v>10000</v>
      </c>
      <c r="C120" s="1">
        <v>4.5538342891839641E-5</v>
      </c>
      <c r="D120" s="1">
        <v>0.17260620236506841</v>
      </c>
      <c r="E120" s="1">
        <f t="shared" si="13"/>
        <v>0.17260620236506841</v>
      </c>
      <c r="F120" s="1">
        <f t="shared" si="14"/>
        <v>62831.853071795864</v>
      </c>
      <c r="G120" s="24">
        <f t="shared" si="15"/>
        <v>2.8612584697131278</v>
      </c>
      <c r="H120" s="24">
        <f t="shared" si="16"/>
        <v>2.8716709862369769</v>
      </c>
      <c r="I120" s="24">
        <f t="shared" si="17"/>
        <v>47.603115177875289</v>
      </c>
      <c r="J120" s="1">
        <f t="shared" si="12"/>
        <v>-178022.47732914772</v>
      </c>
      <c r="K120" s="1">
        <f t="shared" si="18"/>
        <v>2.8716246642143015</v>
      </c>
      <c r="L120" s="1">
        <f t="shared" si="19"/>
        <v>2.8612126503474595</v>
      </c>
      <c r="M120" s="1">
        <f t="shared" si="23"/>
        <v>0.17260065408741304</v>
      </c>
      <c r="N120" s="24">
        <f t="shared" si="20"/>
        <v>4.5537613653986093E-5</v>
      </c>
      <c r="O120" s="24">
        <f t="shared" si="21"/>
        <v>4.5538342891839641E-5</v>
      </c>
      <c r="P120" s="25">
        <f t="shared" si="22"/>
        <v>16.577067250848351</v>
      </c>
      <c r="Q120">
        <v>0.17260065408741304</v>
      </c>
    </row>
    <row r="121" spans="1:17" x14ac:dyDescent="0.35">
      <c r="A121">
        <v>102</v>
      </c>
      <c r="B121">
        <v>10232.93</v>
      </c>
      <c r="C121" s="1">
        <v>4.554850427388726E-5</v>
      </c>
      <c r="D121" s="1">
        <v>0.1742757140383967</v>
      </c>
      <c r="E121" s="1">
        <f t="shared" si="13"/>
        <v>0.1742757140383967</v>
      </c>
      <c r="F121" s="1">
        <f t="shared" si="14"/>
        <v>64295.395425397204</v>
      </c>
      <c r="G121" s="24">
        <f t="shared" si="15"/>
        <v>2.9285590933249761</v>
      </c>
      <c r="H121" s="24">
        <f t="shared" si="16"/>
        <v>2.9389300722042555</v>
      </c>
      <c r="I121" s="24">
        <f t="shared" si="17"/>
        <v>49.386286753091312</v>
      </c>
      <c r="J121" s="1">
        <f t="shared" si="12"/>
        <v>-173970.18970045503</v>
      </c>
      <c r="K121" s="1">
        <f t="shared" si="18"/>
        <v>2.9388804248245863</v>
      </c>
      <c r="L121" s="1">
        <f t="shared" si="19"/>
        <v>2.9285099702912194</v>
      </c>
      <c r="M121" s="1">
        <f t="shared" si="23"/>
        <v>0.17426984678198695</v>
      </c>
      <c r="N121" s="24">
        <f t="shared" si="20"/>
        <v>4.5547740252864733E-5</v>
      </c>
      <c r="O121" s="24">
        <f t="shared" si="21"/>
        <v>4.554850427388726E-5</v>
      </c>
      <c r="P121" s="25">
        <f t="shared" si="22"/>
        <v>16.80445598804485</v>
      </c>
    </row>
    <row r="122" spans="1:17" x14ac:dyDescent="0.35">
      <c r="A122">
        <v>103</v>
      </c>
      <c r="B122">
        <v>10471.285</v>
      </c>
      <c r="C122" s="1">
        <v>4.5545677541567554E-5</v>
      </c>
      <c r="D122" s="1">
        <v>0.17442466326422523</v>
      </c>
      <c r="E122" s="1">
        <f t="shared" si="13"/>
        <v>0.17442466326422523</v>
      </c>
      <c r="F122" s="1">
        <f t="shared" si="14"/>
        <v>65793.024059289994</v>
      </c>
      <c r="G122" s="24">
        <f t="shared" si="15"/>
        <v>2.996587858289018</v>
      </c>
      <c r="H122" s="24">
        <f t="shared" si="16"/>
        <v>3.0067407270162541</v>
      </c>
      <c r="I122" s="24">
        <f t="shared" si="17"/>
        <v>51.65532549689582</v>
      </c>
      <c r="J122" s="1">
        <f t="shared" si="12"/>
        <v>-170010.15379597415</v>
      </c>
      <c r="K122" s="1">
        <f t="shared" si="18"/>
        <v>3.0066875517810492</v>
      </c>
      <c r="L122" s="1">
        <f t="shared" si="19"/>
        <v>2.9965352205025786</v>
      </c>
      <c r="M122" s="1">
        <f t="shared" si="23"/>
        <v>0.17441851463117797</v>
      </c>
      <c r="N122" s="24">
        <f t="shared" si="20"/>
        <v>4.5544877490388995E-5</v>
      </c>
      <c r="O122" s="24">
        <f t="shared" si="21"/>
        <v>4.5545677541567554E-5</v>
      </c>
      <c r="P122" s="25">
        <f t="shared" si="22"/>
        <v>17.180144131137652</v>
      </c>
    </row>
    <row r="123" spans="1:17" x14ac:dyDescent="0.35">
      <c r="A123">
        <v>104</v>
      </c>
      <c r="B123">
        <v>10715.192999999999</v>
      </c>
      <c r="C123" s="1">
        <v>4.5538858925486674E-5</v>
      </c>
      <c r="D123" s="1">
        <v>0.17467044720744149</v>
      </c>
      <c r="E123" s="1">
        <f t="shared" si="13"/>
        <v>0.17467044720744149</v>
      </c>
      <c r="F123" s="1">
        <f t="shared" si="14"/>
        <v>67325.543221193555</v>
      </c>
      <c r="G123" s="24">
        <f t="shared" si="15"/>
        <v>3.065928414831689</v>
      </c>
      <c r="H123" s="24">
        <f t="shared" si="16"/>
        <v>3.0758796468891805</v>
      </c>
      <c r="I123" s="24">
        <f t="shared" si="17"/>
        <v>53.989824614121879</v>
      </c>
      <c r="J123" s="1">
        <f t="shared" si="12"/>
        <v>-166140.24341805858</v>
      </c>
      <c r="K123" s="1">
        <f t="shared" si="18"/>
        <v>3.075822701863391</v>
      </c>
      <c r="L123" s="1">
        <f t="shared" si="19"/>
        <v>3.06587202129744</v>
      </c>
      <c r="M123" s="1">
        <f t="shared" si="23"/>
        <v>0.17466400069852947</v>
      </c>
      <c r="N123" s="24">
        <f t="shared" si="20"/>
        <v>4.553802130084154E-5</v>
      </c>
      <c r="O123" s="24">
        <f t="shared" si="21"/>
        <v>4.5538858925486674E-5</v>
      </c>
      <c r="P123" s="25">
        <f t="shared" si="22"/>
        <v>17.552970326089937</v>
      </c>
    </row>
    <row r="124" spans="1:17" x14ac:dyDescent="0.35">
      <c r="A124">
        <v>105</v>
      </c>
      <c r="B124">
        <v>10964.781999999999</v>
      </c>
      <c r="C124" s="1">
        <v>4.5540027332296333E-5</v>
      </c>
      <c r="D124" s="1">
        <v>0.174453452888745</v>
      </c>
      <c r="E124" s="1">
        <f t="shared" si="13"/>
        <v>0.174453452888745</v>
      </c>
      <c r="F124" s="1">
        <f t="shared" si="14"/>
        <v>68893.757158827197</v>
      </c>
      <c r="G124" s="24">
        <f t="shared" si="15"/>
        <v>3.1374235840375766</v>
      </c>
      <c r="H124" s="24">
        <f t="shared" si="16"/>
        <v>3.1471239022794757</v>
      </c>
      <c r="I124" s="24">
        <f t="shared" si="17"/>
        <v>56.598826732291158</v>
      </c>
      <c r="J124" s="1">
        <f t="shared" si="12"/>
        <v>-162358.42840208564</v>
      </c>
      <c r="K124" s="1">
        <f t="shared" si="18"/>
        <v>3.1470629002300425</v>
      </c>
      <c r="L124" s="1">
        <f t="shared" si="19"/>
        <v>3.1373631448944534</v>
      </c>
      <c r="M124" s="1">
        <f t="shared" si="23"/>
        <v>0.17444671078690932</v>
      </c>
      <c r="N124" s="24">
        <f t="shared" si="20"/>
        <v>4.5539150051892189E-5</v>
      </c>
      <c r="O124" s="24">
        <f t="shared" si="21"/>
        <v>4.5540027332296333E-5</v>
      </c>
      <c r="P124" s="25">
        <f t="shared" si="22"/>
        <v>17.984650617613621</v>
      </c>
    </row>
    <row r="125" spans="1:17" x14ac:dyDescent="0.35">
      <c r="A125">
        <v>106</v>
      </c>
      <c r="B125">
        <v>11220.184999999999</v>
      </c>
      <c r="C125" s="1">
        <v>4.5537156373522456E-5</v>
      </c>
      <c r="D125" s="1">
        <v>0.17449308989599038</v>
      </c>
      <c r="E125" s="1">
        <f t="shared" si="13"/>
        <v>0.17449308989599038</v>
      </c>
      <c r="F125" s="1">
        <f t="shared" si="14"/>
        <v>70498.501535836782</v>
      </c>
      <c r="G125" s="24">
        <f t="shared" si="15"/>
        <v>3.2103012885364124</v>
      </c>
      <c r="H125" s="24">
        <f t="shared" si="16"/>
        <v>3.219785706254517</v>
      </c>
      <c r="I125" s="24">
        <f t="shared" si="17"/>
        <v>59.237200784061066</v>
      </c>
      <c r="J125" s="1">
        <f t="shared" si="12"/>
        <v>-158662.69346641586</v>
      </c>
      <c r="K125" s="1">
        <f t="shared" si="18"/>
        <v>3.219720367582954</v>
      </c>
      <c r="L125" s="1">
        <f t="shared" si="19"/>
        <v>3.2102365261173107</v>
      </c>
      <c r="M125" s="1">
        <f t="shared" si="23"/>
        <v>0.17448602889891743</v>
      </c>
      <c r="N125" s="24">
        <f t="shared" si="20"/>
        <v>4.5536237738123247E-5</v>
      </c>
      <c r="O125" s="24">
        <f t="shared" si="21"/>
        <v>4.5537156373522456E-5</v>
      </c>
      <c r="P125" s="25">
        <f t="shared" si="22"/>
        <v>18.398243953256866</v>
      </c>
    </row>
    <row r="126" spans="1:17" x14ac:dyDescent="0.35">
      <c r="A126">
        <v>107</v>
      </c>
      <c r="B126">
        <v>11481.536</v>
      </c>
      <c r="C126" s="1">
        <v>4.5531948414240001E-5</v>
      </c>
      <c r="D126" s="1">
        <v>0.1751621637380833</v>
      </c>
      <c r="E126" s="1">
        <f t="shared" si="13"/>
        <v>0.1751621637380833</v>
      </c>
      <c r="F126" s="1">
        <f t="shared" si="14"/>
        <v>72140.618299053473</v>
      </c>
      <c r="G126" s="24">
        <f t="shared" si="15"/>
        <v>3.284702910963881</v>
      </c>
      <c r="H126" s="24">
        <f t="shared" si="16"/>
        <v>3.2940437202964379</v>
      </c>
      <c r="I126" s="24">
        <f t="shared" si="17"/>
        <v>61.771074106385655</v>
      </c>
      <c r="J126" s="1">
        <f t="shared" si="12"/>
        <v>-155051.09885049157</v>
      </c>
      <c r="K126" s="1">
        <f t="shared" si="18"/>
        <v>3.2939737401828233</v>
      </c>
      <c r="L126" s="1">
        <f t="shared" si="19"/>
        <v>3.284633525033068</v>
      </c>
      <c r="M126" s="1">
        <f t="shared" si="23"/>
        <v>0.17515474247621327</v>
      </c>
      <c r="N126" s="24">
        <f t="shared" si="20"/>
        <v>4.5530986599211947E-5</v>
      </c>
      <c r="O126" s="24">
        <f t="shared" si="21"/>
        <v>4.5531948414240001E-5</v>
      </c>
      <c r="P126" s="25">
        <f t="shared" si="22"/>
        <v>18.752752443909046</v>
      </c>
    </row>
    <row r="127" spans="1:17" x14ac:dyDescent="0.35">
      <c r="A127">
        <v>108</v>
      </c>
      <c r="B127">
        <v>11748.976000000001</v>
      </c>
      <c r="C127" s="1">
        <v>4.553272639359926E-5</v>
      </c>
      <c r="D127" s="1">
        <v>0.17531554738859004</v>
      </c>
      <c r="E127" s="1">
        <f t="shared" si="13"/>
        <v>0.17531554738859004</v>
      </c>
      <c r="F127" s="1">
        <f t="shared" si="14"/>
        <v>73820.993377605584</v>
      </c>
      <c r="G127" s="24">
        <f t="shared" si="15"/>
        <v>3.3612710935662178</v>
      </c>
      <c r="H127" s="24">
        <f t="shared" si="16"/>
        <v>3.3704151168540131</v>
      </c>
      <c r="I127" s="24">
        <f t="shared" si="17"/>
        <v>64.619932883016574</v>
      </c>
      <c r="J127" s="1">
        <f t="shared" si="12"/>
        <v>-151521.69629859464</v>
      </c>
      <c r="K127" s="1">
        <f t="shared" si="18"/>
        <v>3.3703401477528185</v>
      </c>
      <c r="L127" s="1">
        <f t="shared" si="19"/>
        <v>3.3611967335272404</v>
      </c>
      <c r="M127" s="1">
        <f t="shared" si="23"/>
        <v>0.17530776944647397</v>
      </c>
      <c r="N127" s="24">
        <f t="shared" si="20"/>
        <v>4.5531719091535505E-5</v>
      </c>
      <c r="O127" s="24">
        <f t="shared" si="21"/>
        <v>4.553272639359926E-5</v>
      </c>
      <c r="P127" s="25">
        <f t="shared" si="22"/>
        <v>19.173119047376286</v>
      </c>
    </row>
    <row r="128" spans="1:17" x14ac:dyDescent="0.35">
      <c r="A128">
        <v>109</v>
      </c>
      <c r="B128">
        <v>12022.644</v>
      </c>
      <c r="C128" s="1">
        <v>4.5524950034670101E-5</v>
      </c>
      <c r="D128" s="1">
        <v>0.1756432917770685</v>
      </c>
      <c r="E128" s="1">
        <f t="shared" si="13"/>
        <v>0.1756432917770685</v>
      </c>
      <c r="F128" s="1">
        <f t="shared" si="14"/>
        <v>75540.500134250804</v>
      </c>
      <c r="G128" s="24">
        <f t="shared" si="15"/>
        <v>3.438977494205758</v>
      </c>
      <c r="H128" s="24">
        <f t="shared" si="16"/>
        <v>3.4479483484780711</v>
      </c>
      <c r="I128" s="24">
        <f t="shared" si="17"/>
        <v>67.50850915872023</v>
      </c>
      <c r="J128" s="1">
        <f t="shared" si="12"/>
        <v>-148072.65134786302</v>
      </c>
      <c r="K128" s="1">
        <f t="shared" si="18"/>
        <v>3.4478680630851533</v>
      </c>
      <c r="L128" s="1">
        <f t="shared" si="19"/>
        <v>3.4388978343697461</v>
      </c>
      <c r="M128" s="1">
        <f t="shared" si="23"/>
        <v>0.17563513345346285</v>
      </c>
      <c r="N128" s="24">
        <f t="shared" si="20"/>
        <v>4.552389550318209E-5</v>
      </c>
      <c r="O128" s="24">
        <f t="shared" si="21"/>
        <v>4.5524950034670101E-5</v>
      </c>
      <c r="P128" s="25">
        <f t="shared" si="22"/>
        <v>19.579783194578969</v>
      </c>
    </row>
    <row r="129" spans="1:16" x14ac:dyDescent="0.35">
      <c r="A129">
        <v>110</v>
      </c>
      <c r="B129">
        <v>12302.688</v>
      </c>
      <c r="C129" s="1">
        <v>4.5522663594011367E-5</v>
      </c>
      <c r="D129" s="1">
        <v>0.17552625524165719</v>
      </c>
      <c r="E129" s="1">
        <f t="shared" si="13"/>
        <v>0.17552625524165719</v>
      </c>
      <c r="F129" s="1">
        <f t="shared" si="14"/>
        <v>77300.068480414615</v>
      </c>
      <c r="G129" s="24">
        <f t="shared" si="15"/>
        <v>3.5189050132279558</v>
      </c>
      <c r="H129" s="24">
        <f t="shared" si="16"/>
        <v>3.5276604261087647</v>
      </c>
      <c r="I129" s="24">
        <f t="shared" si="17"/>
        <v>70.721624758128698</v>
      </c>
      <c r="J129" s="1">
        <f t="shared" si="12"/>
        <v>-144702.09870326528</v>
      </c>
      <c r="K129" s="1">
        <f t="shared" si="18"/>
        <v>3.5275744281528136</v>
      </c>
      <c r="L129" s="1">
        <f t="shared" si="19"/>
        <v>3.5188196545201986</v>
      </c>
      <c r="M129" s="1">
        <f t="shared" si="23"/>
        <v>0.17551771856231629</v>
      </c>
      <c r="N129" s="24">
        <f t="shared" si="20"/>
        <v>4.5521559342625365E-5</v>
      </c>
      <c r="O129" s="24">
        <f t="shared" si="21"/>
        <v>4.5522663594011367E-5</v>
      </c>
      <c r="P129" s="25">
        <f t="shared" si="22"/>
        <v>20.048230362969694</v>
      </c>
    </row>
    <row r="130" spans="1:16" x14ac:dyDescent="0.35">
      <c r="A130">
        <v>111</v>
      </c>
      <c r="B130">
        <v>12589.254000000001</v>
      </c>
      <c r="C130" s="1">
        <v>4.5515790071745725E-5</v>
      </c>
      <c r="D130" s="1">
        <v>0.17587120980415086</v>
      </c>
      <c r="E130" s="1">
        <f t="shared" si="13"/>
        <v>0.17587120980415086</v>
      </c>
      <c r="F130" s="1">
        <f t="shared" si="14"/>
        <v>79100.615761151843</v>
      </c>
      <c r="G130" s="24">
        <f t="shared" si="15"/>
        <v>3.6003270215304086</v>
      </c>
      <c r="H130" s="24">
        <f t="shared" si="16"/>
        <v>3.6089180973557453</v>
      </c>
      <c r="I130" s="24">
        <f t="shared" si="17"/>
        <v>73.879547191773156</v>
      </c>
      <c r="J130" s="1">
        <f t="shared" si="12"/>
        <v>-141408.28148288032</v>
      </c>
      <c r="K130" s="1">
        <f t="shared" si="18"/>
        <v>3.6088259955544291</v>
      </c>
      <c r="L130" s="1">
        <f t="shared" si="19"/>
        <v>3.6002355764171061</v>
      </c>
      <c r="M130" s="1">
        <f t="shared" si="23"/>
        <v>0.17586225460435317</v>
      </c>
      <c r="N130" s="24">
        <f t="shared" si="20"/>
        <v>4.5514634011044774E-5</v>
      </c>
      <c r="O130" s="24">
        <f t="shared" si="21"/>
        <v>4.5515790071745725E-5</v>
      </c>
      <c r="P130" s="25">
        <f t="shared" si="22"/>
        <v>20.471906177461165</v>
      </c>
    </row>
    <row r="131" spans="1:16" x14ac:dyDescent="0.35">
      <c r="A131">
        <v>112</v>
      </c>
      <c r="B131">
        <v>12882.495999999999</v>
      </c>
      <c r="C131" s="1">
        <v>4.5520605840572708E-5</v>
      </c>
      <c r="D131" s="1">
        <v>0.17599042345137073</v>
      </c>
      <c r="E131" s="1">
        <f t="shared" si="13"/>
        <v>0.17599042345137073</v>
      </c>
      <c r="F131" s="1">
        <f t="shared" si="14"/>
        <v>80943.109586999781</v>
      </c>
      <c r="G131" s="24">
        <f t="shared" si="15"/>
        <v>3.6845793870200989</v>
      </c>
      <c r="H131" s="24">
        <f t="shared" si="16"/>
        <v>3.6929854018981341</v>
      </c>
      <c r="I131" s="24">
        <f t="shared" si="17"/>
        <v>77.317263187106789</v>
      </c>
      <c r="J131" s="1">
        <f t="shared" si="12"/>
        <v>-138189.4295400113</v>
      </c>
      <c r="K131" s="1">
        <f t="shared" si="18"/>
        <v>3.6928867128973408</v>
      </c>
      <c r="L131" s="1">
        <f t="shared" si="19"/>
        <v>3.6844813708897877</v>
      </c>
      <c r="M131" s="1">
        <f t="shared" si="23"/>
        <v>0.17598103887290256</v>
      </c>
      <c r="N131" s="24">
        <f t="shared" si="20"/>
        <v>4.551939491439491E-5</v>
      </c>
      <c r="O131" s="24">
        <f t="shared" si="21"/>
        <v>4.5520605840572708E-5</v>
      </c>
      <c r="P131" s="25">
        <f t="shared" si="22"/>
        <v>20.936808843086798</v>
      </c>
    </row>
    <row r="132" spans="1:16" x14ac:dyDescent="0.35">
      <c r="A132">
        <v>113</v>
      </c>
      <c r="B132">
        <v>13182.566999999999</v>
      </c>
      <c r="C132" s="1">
        <v>4.5516868427285781E-5</v>
      </c>
      <c r="D132" s="1">
        <v>0.17599283099138791</v>
      </c>
      <c r="E132" s="1">
        <f t="shared" si="13"/>
        <v>0.17599283099138791</v>
      </c>
      <c r="F132" s="1">
        <f t="shared" si="14"/>
        <v>82828.511285310466</v>
      </c>
      <c r="G132" s="24">
        <f t="shared" si="15"/>
        <v>3.770094450201432</v>
      </c>
      <c r="H132" s="24">
        <f t="shared" si="16"/>
        <v>3.7783100206518512</v>
      </c>
      <c r="I132" s="24">
        <f t="shared" si="17"/>
        <v>80.938442547679983</v>
      </c>
      <c r="J132" s="1">
        <f t="shared" si="12"/>
        <v>-135043.86310279914</v>
      </c>
      <c r="K132" s="1">
        <f t="shared" si="18"/>
        <v>3.7782043125738514</v>
      </c>
      <c r="L132" s="1">
        <f t="shared" si="19"/>
        <v>3.7699894306606936</v>
      </c>
      <c r="M132" s="1">
        <f t="shared" si="23"/>
        <v>0.17598300482356335</v>
      </c>
      <c r="N132" s="24">
        <f t="shared" si="20"/>
        <v>4.5515600511937445E-5</v>
      </c>
      <c r="O132" s="24">
        <f t="shared" si="21"/>
        <v>4.5516868427285781E-5</v>
      </c>
      <c r="P132" s="25">
        <f t="shared" si="22"/>
        <v>21.422463120460986</v>
      </c>
    </row>
    <row r="133" spans="1:16" x14ac:dyDescent="0.35">
      <c r="A133">
        <v>114</v>
      </c>
      <c r="B133">
        <v>13489.629000000001</v>
      </c>
      <c r="C133" s="1">
        <v>4.5515092504436999E-5</v>
      </c>
      <c r="D133" s="1">
        <v>0.17636062814210601</v>
      </c>
      <c r="E133" s="1">
        <f t="shared" si="13"/>
        <v>0.17636062814210601</v>
      </c>
      <c r="F133" s="1">
        <f t="shared" si="14"/>
        <v>84757.838732103657</v>
      </c>
      <c r="G133" s="24">
        <f t="shared" si="15"/>
        <v>3.857760870367851</v>
      </c>
      <c r="H133" s="24">
        <f t="shared" si="16"/>
        <v>3.8658233377430546</v>
      </c>
      <c r="I133" s="24">
        <f t="shared" si="17"/>
        <v>84.562082598635428</v>
      </c>
      <c r="J133" s="1">
        <f t="shared" si="12"/>
        <v>-131969.8839227882</v>
      </c>
      <c r="K133" s="1">
        <f t="shared" si="18"/>
        <v>3.8657100986321908</v>
      </c>
      <c r="L133" s="1">
        <f t="shared" si="19"/>
        <v>3.8576483387574663</v>
      </c>
      <c r="M133" s="1">
        <f t="shared" si="23"/>
        <v>0.17635031780008545</v>
      </c>
      <c r="N133" s="24">
        <f t="shared" si="20"/>
        <v>4.5513764820625468E-5</v>
      </c>
      <c r="O133" s="24">
        <f t="shared" si="21"/>
        <v>4.5515092504436999E-5</v>
      </c>
      <c r="P133" s="25">
        <f t="shared" si="22"/>
        <v>21.874915718215945</v>
      </c>
    </row>
    <row r="134" spans="1:16" x14ac:dyDescent="0.35">
      <c r="A134">
        <v>115</v>
      </c>
      <c r="B134">
        <v>13803.843000000001</v>
      </c>
      <c r="C134" s="1">
        <v>4.5510222122233519E-5</v>
      </c>
      <c r="D134" s="1">
        <v>0.17691480836168916</v>
      </c>
      <c r="E134" s="1">
        <f t="shared" si="13"/>
        <v>0.17691480836168916</v>
      </c>
      <c r="F134" s="1">
        <f t="shared" si="14"/>
        <v>86732.103520213786</v>
      </c>
      <c r="G134" s="24">
        <f t="shared" si="15"/>
        <v>3.9471972963334809</v>
      </c>
      <c r="H134" s="24">
        <f t="shared" si="16"/>
        <v>3.9551266819374704</v>
      </c>
      <c r="I134" s="24">
        <f t="shared" si="17"/>
        <v>88.243971718201834</v>
      </c>
      <c r="J134" s="1">
        <f t="shared" si="12"/>
        <v>-128965.88097180452</v>
      </c>
      <c r="K134" s="1">
        <f t="shared" si="18"/>
        <v>3.9550053898001511</v>
      </c>
      <c r="L134" s="1">
        <f t="shared" si="19"/>
        <v>3.9470767327118708</v>
      </c>
      <c r="M134" s="1">
        <f t="shared" si="23"/>
        <v>0.17690397936395516</v>
      </c>
      <c r="N134" s="24">
        <f t="shared" si="20"/>
        <v>4.55088320530813E-5</v>
      </c>
      <c r="O134" s="24">
        <f t="shared" si="21"/>
        <v>4.5510222122233519E-5</v>
      </c>
      <c r="P134" s="25">
        <f t="shared" si="22"/>
        <v>22.311972556543306</v>
      </c>
    </row>
    <row r="135" spans="1:16" x14ac:dyDescent="0.35">
      <c r="A135">
        <v>116</v>
      </c>
      <c r="B135">
        <v>14125.375</v>
      </c>
      <c r="C135" s="1">
        <v>4.5501736096903798E-5</v>
      </c>
      <c r="D135" s="1">
        <v>0.17716009404200944</v>
      </c>
      <c r="E135" s="1">
        <f t="shared" si="13"/>
        <v>0.17716009404200944</v>
      </c>
      <c r="F135" s="1">
        <f t="shared" si="14"/>
        <v>88752.348658401854</v>
      </c>
      <c r="G135" s="24">
        <f t="shared" si="15"/>
        <v>4.0383859466349952</v>
      </c>
      <c r="H135" s="24">
        <f t="shared" si="16"/>
        <v>4.0461577889838249</v>
      </c>
      <c r="I135" s="24">
        <f t="shared" si="17"/>
        <v>92.232660189406758</v>
      </c>
      <c r="J135" s="1">
        <f t="shared" si="12"/>
        <v>-126030.26633214885</v>
      </c>
      <c r="K135" s="1">
        <f t="shared" si="18"/>
        <v>4.0460278926680528</v>
      </c>
      <c r="L135" s="1">
        <f t="shared" si="19"/>
        <v>4.03825679784965</v>
      </c>
      <c r="M135" s="1">
        <f t="shared" si="23"/>
        <v>0.17714874111082657</v>
      </c>
      <c r="N135" s="24">
        <f t="shared" si="20"/>
        <v>4.5500280937831424E-5</v>
      </c>
      <c r="O135" s="24">
        <f t="shared" si="21"/>
        <v>4.5501736096903798E-5</v>
      </c>
      <c r="P135" s="25">
        <f t="shared" si="22"/>
        <v>22.795853769704543</v>
      </c>
    </row>
    <row r="136" spans="1:16" x14ac:dyDescent="0.35">
      <c r="A136">
        <v>117</v>
      </c>
      <c r="B136">
        <v>14454.397999999999</v>
      </c>
      <c r="C136" s="1">
        <v>4.5502056391477783E-5</v>
      </c>
      <c r="D136" s="1">
        <v>0.17699566782303136</v>
      </c>
      <c r="E136" s="1">
        <f t="shared" si="13"/>
        <v>0.17699566782303136</v>
      </c>
      <c r="F136" s="1">
        <f t="shared" si="14"/>
        <v>90819.661137725998</v>
      </c>
      <c r="G136" s="24">
        <f t="shared" si="15"/>
        <v>4.1324813425437119</v>
      </c>
      <c r="H136" s="24">
        <f t="shared" si="16"/>
        <v>4.1400621308961245</v>
      </c>
      <c r="I136" s="24">
        <f t="shared" si="17"/>
        <v>96.661854628024656</v>
      </c>
      <c r="J136" s="1">
        <f t="shared" si="12"/>
        <v>-123161.46084336942</v>
      </c>
      <c r="K136" s="1">
        <f t="shared" si="18"/>
        <v>4.1399229677343188</v>
      </c>
      <c r="L136" s="1">
        <f t="shared" si="19"/>
        <v>4.1323429428801184</v>
      </c>
      <c r="M136" s="1">
        <f t="shared" si="23"/>
        <v>0.17698379082025517</v>
      </c>
      <c r="N136" s="24">
        <f t="shared" si="20"/>
        <v>4.5500532496080468E-5</v>
      </c>
      <c r="O136" s="24">
        <f t="shared" si="21"/>
        <v>4.5502056391477783E-5</v>
      </c>
      <c r="P136" s="25">
        <f t="shared" si="22"/>
        <v>23.348708510130898</v>
      </c>
    </row>
    <row r="137" spans="1:16" x14ac:dyDescent="0.35">
      <c r="A137">
        <v>118</v>
      </c>
      <c r="B137">
        <v>14791.084000000001</v>
      </c>
      <c r="C137" s="1">
        <v>4.5496437456882208E-5</v>
      </c>
      <c r="D137" s="1">
        <v>0.17723697418082307</v>
      </c>
      <c r="E137" s="1">
        <f t="shared" si="13"/>
        <v>0.17723697418082307</v>
      </c>
      <c r="F137" s="1">
        <f t="shared" si="14"/>
        <v>92935.121666059073</v>
      </c>
      <c r="G137" s="24">
        <f t="shared" si="15"/>
        <v>4.228216950427595</v>
      </c>
      <c r="H137" s="24">
        <f t="shared" si="16"/>
        <v>4.2356463102227684</v>
      </c>
      <c r="I137" s="24">
        <f t="shared" si="17"/>
        <v>101.04681377954699</v>
      </c>
      <c r="J137" s="1">
        <f t="shared" si="12"/>
        <v>-120357.96519656551</v>
      </c>
      <c r="K137" s="1">
        <f t="shared" si="18"/>
        <v>4.2354972542937501</v>
      </c>
      <c r="L137" s="1">
        <f t="shared" si="19"/>
        <v>4.2280686778900511</v>
      </c>
      <c r="M137" s="1">
        <f t="shared" si="23"/>
        <v>0.17722452204419226</v>
      </c>
      <c r="N137" s="24">
        <f t="shared" si="20"/>
        <v>4.5494842015515304E-5</v>
      </c>
      <c r="O137" s="24">
        <f t="shared" si="21"/>
        <v>4.5496437456882208E-5</v>
      </c>
      <c r="P137" s="25">
        <f t="shared" si="22"/>
        <v>23.857131220451258</v>
      </c>
    </row>
    <row r="138" spans="1:16" x14ac:dyDescent="0.35">
      <c r="A138">
        <v>119</v>
      </c>
      <c r="B138">
        <v>15135.611999999999</v>
      </c>
      <c r="C138" s="1">
        <v>4.5491013763067707E-5</v>
      </c>
      <c r="D138" s="1">
        <v>0.1772896377944948</v>
      </c>
      <c r="E138" s="1">
        <f t="shared" si="13"/>
        <v>0.1772896377944948</v>
      </c>
      <c r="F138" s="1">
        <f t="shared" si="14"/>
        <v>95099.854933571027</v>
      </c>
      <c r="G138" s="24">
        <f t="shared" si="15"/>
        <v>4.3261888096488219</v>
      </c>
      <c r="H138" s="24">
        <f t="shared" si="16"/>
        <v>4.3334542381939656</v>
      </c>
      <c r="I138" s="24">
        <f t="shared" si="17"/>
        <v>105.744145374875</v>
      </c>
      <c r="J138" s="1">
        <f t="shared" si="12"/>
        <v>-117618.28813340864</v>
      </c>
      <c r="K138" s="1">
        <f t="shared" si="18"/>
        <v>4.333294585013471</v>
      </c>
      <c r="L138" s="1">
        <f t="shared" si="19"/>
        <v>4.3260299585603565</v>
      </c>
      <c r="M138" s="1">
        <f t="shared" si="23"/>
        <v>0.17727659652058353</v>
      </c>
      <c r="N138" s="24">
        <f t="shared" si="20"/>
        <v>4.5489343402071086E-5</v>
      </c>
      <c r="O138" s="24">
        <f t="shared" si="21"/>
        <v>4.5491013763067707E-5</v>
      </c>
      <c r="P138" s="25">
        <f t="shared" si="22"/>
        <v>24.402713293618895</v>
      </c>
    </row>
    <row r="139" spans="1:16" x14ac:dyDescent="0.35">
      <c r="A139">
        <v>120</v>
      </c>
      <c r="B139">
        <v>15488.165999999999</v>
      </c>
      <c r="C139" s="1">
        <v>4.5493131339285523E-5</v>
      </c>
      <c r="D139" s="1">
        <v>0.17745730080748057</v>
      </c>
      <c r="E139" s="1">
        <f t="shared" si="13"/>
        <v>0.17745730080748057</v>
      </c>
      <c r="F139" s="1">
        <f t="shared" si="14"/>
        <v>97315.017046358422</v>
      </c>
      <c r="G139" s="24">
        <f t="shared" si="15"/>
        <v>4.4271648517747932</v>
      </c>
      <c r="H139" s="24">
        <f t="shared" si="16"/>
        <v>4.4342780031175204</v>
      </c>
      <c r="I139" s="24">
        <f t="shared" si="17"/>
        <v>110.62537088681144</v>
      </c>
      <c r="J139" s="1">
        <f t="shared" si="12"/>
        <v>-114940.96675432568</v>
      </c>
      <c r="K139" s="1">
        <f t="shared" si="18"/>
        <v>4.4341069408459344</v>
      </c>
      <c r="L139" s="1">
        <f t="shared" si="19"/>
        <v>4.4269946118087553</v>
      </c>
      <c r="M139" s="1">
        <f t="shared" si="23"/>
        <v>0.17744363140163702</v>
      </c>
      <c r="N139" s="24">
        <f t="shared" si="20"/>
        <v>4.5491381969340321E-5</v>
      </c>
      <c r="O139" s="24">
        <f t="shared" si="21"/>
        <v>4.5493131339285523E-5</v>
      </c>
      <c r="P139" s="25">
        <f t="shared" si="22"/>
        <v>24.948737674266926</v>
      </c>
    </row>
    <row r="140" spans="1:16" x14ac:dyDescent="0.35">
      <c r="A140">
        <v>121</v>
      </c>
      <c r="B140">
        <v>15848.932000000001</v>
      </c>
      <c r="C140" s="1">
        <v>4.5486697266323697E-5</v>
      </c>
      <c r="D140" s="1">
        <v>0.17717849372918434</v>
      </c>
      <c r="E140" s="1">
        <f t="shared" si="13"/>
        <v>0.17717849372918434</v>
      </c>
      <c r="F140" s="1">
        <f t="shared" si="14"/>
        <v>99581.776676888374</v>
      </c>
      <c r="G140" s="24">
        <f t="shared" si="15"/>
        <v>4.5296461289442753</v>
      </c>
      <c r="H140" s="24">
        <f t="shared" si="16"/>
        <v>4.5365765199166628</v>
      </c>
      <c r="I140" s="24">
        <f t="shared" si="17"/>
        <v>115.97957426768221</v>
      </c>
      <c r="J140" s="1">
        <f t="shared" si="12"/>
        <v>-112324.58901908831</v>
      </c>
      <c r="K140" s="1">
        <f t="shared" si="18"/>
        <v>4.5363933036189135</v>
      </c>
      <c r="L140" s="1">
        <f t="shared" si="19"/>
        <v>4.5294637514395824</v>
      </c>
      <c r="M140" s="1">
        <f t="shared" si="23"/>
        <v>0.17716420465203139</v>
      </c>
      <c r="N140" s="24">
        <f t="shared" si="20"/>
        <v>4.5484865831790399E-5</v>
      </c>
      <c r="O140" s="24">
        <f t="shared" si="21"/>
        <v>4.5486697266323697E-5</v>
      </c>
      <c r="P140" s="25">
        <f t="shared" si="22"/>
        <v>25.566472416569205</v>
      </c>
    </row>
    <row r="141" spans="1:16" x14ac:dyDescent="0.35">
      <c r="A141">
        <v>122</v>
      </c>
      <c r="B141">
        <v>16218.101000000001</v>
      </c>
      <c r="C141" s="1">
        <v>4.5484497216792499E-5</v>
      </c>
      <c r="D141" s="1">
        <v>0.17727835500622591</v>
      </c>
      <c r="E141" s="1">
        <f t="shared" si="13"/>
        <v>0.17727835500622591</v>
      </c>
      <c r="F141" s="1">
        <f t="shared" si="14"/>
        <v>101901.33391355455</v>
      </c>
      <c r="G141" s="24">
        <f t="shared" si="15"/>
        <v>4.6349309387785151</v>
      </c>
      <c r="H141" s="24">
        <f t="shared" si="16"/>
        <v>4.641711539302845</v>
      </c>
      <c r="I141" s="24">
        <f t="shared" si="17"/>
        <v>121.35724308613108</v>
      </c>
      <c r="J141" s="1">
        <f t="shared" si="12"/>
        <v>-109767.76956139794</v>
      </c>
      <c r="K141" s="1">
        <f t="shared" si="18"/>
        <v>4.6415152651592395</v>
      </c>
      <c r="L141" s="1">
        <f t="shared" si="19"/>
        <v>4.6347355239113162</v>
      </c>
      <c r="M141" s="1">
        <f t="shared" si="23"/>
        <v>0.17726338483927404</v>
      </c>
      <c r="N141" s="24">
        <f t="shared" si="20"/>
        <v>4.5482579529754517E-5</v>
      </c>
      <c r="O141" s="24">
        <f t="shared" si="21"/>
        <v>4.5484497216792499E-5</v>
      </c>
      <c r="P141" s="25">
        <f t="shared" si="22"/>
        <v>26.146039849761774</v>
      </c>
    </row>
    <row r="142" spans="1:16" x14ac:dyDescent="0.35">
      <c r="A142">
        <v>123</v>
      </c>
      <c r="B142">
        <v>16595.868999999999</v>
      </c>
      <c r="C142" s="1">
        <v>4.549176099468826E-5</v>
      </c>
      <c r="D142" s="1">
        <v>0.17617188611809514</v>
      </c>
      <c r="E142" s="1">
        <f t="shared" si="13"/>
        <v>0.17617188611809514</v>
      </c>
      <c r="F142" s="1">
        <f t="shared" si="14"/>
        <v>104274.92026067716</v>
      </c>
      <c r="G142" s="24">
        <f t="shared" si="15"/>
        <v>4.7436497502389017</v>
      </c>
      <c r="H142" s="24">
        <f t="shared" si="16"/>
        <v>4.7501925042558577</v>
      </c>
      <c r="I142" s="24">
        <f t="shared" si="17"/>
        <v>127.90491140734596</v>
      </c>
      <c r="J142" s="1">
        <f t="shared" si="12"/>
        <v>-107269.15073211757</v>
      </c>
      <c r="K142" s="1">
        <f t="shared" si="18"/>
        <v>4.7499821611189628</v>
      </c>
      <c r="L142" s="1">
        <f t="shared" si="19"/>
        <v>4.7434402754240486</v>
      </c>
      <c r="M142" s="1">
        <f t="shared" si="23"/>
        <v>0.17615630582660652</v>
      </c>
      <c r="N142" s="24">
        <f t="shared" si="20"/>
        <v>4.5489752124153239E-5</v>
      </c>
      <c r="O142" s="24">
        <f t="shared" si="21"/>
        <v>4.549176099468826E-5</v>
      </c>
      <c r="P142" s="25">
        <f t="shared" si="22"/>
        <v>26.927450897460879</v>
      </c>
    </row>
    <row r="143" spans="1:16" x14ac:dyDescent="0.35">
      <c r="A143">
        <v>124</v>
      </c>
      <c r="B143">
        <v>16982.437000000002</v>
      </c>
      <c r="C143" s="1">
        <v>4.5480698971141496E-5</v>
      </c>
      <c r="D143" s="1">
        <v>0.17727157844019575</v>
      </c>
      <c r="E143" s="1">
        <f t="shared" si="13"/>
        <v>0.17727157844019575</v>
      </c>
      <c r="F143" s="1">
        <f t="shared" si="14"/>
        <v>106703.79863850298</v>
      </c>
      <c r="G143" s="24">
        <f t="shared" si="15"/>
        <v>4.852963344955052</v>
      </c>
      <c r="H143" s="24">
        <f t="shared" si="16"/>
        <v>4.8594388137127851</v>
      </c>
      <c r="I143" s="24">
        <f t="shared" si="17"/>
        <v>133.03135588627845</v>
      </c>
      <c r="J143" s="1">
        <f t="shared" si="12"/>
        <v>-104827.40335156121</v>
      </c>
      <c r="K143" s="1">
        <f t="shared" si="18"/>
        <v>4.8592135572415831</v>
      </c>
      <c r="L143" s="1">
        <f t="shared" si="19"/>
        <v>4.8527389881420708</v>
      </c>
      <c r="M143" s="1">
        <f t="shared" si="23"/>
        <v>0.17725516607597749</v>
      </c>
      <c r="N143" s="24">
        <f t="shared" si="20"/>
        <v>4.5478596357965174E-5</v>
      </c>
      <c r="O143" s="24">
        <f t="shared" si="21"/>
        <v>4.5480698971141496E-5</v>
      </c>
      <c r="P143" s="25">
        <f t="shared" si="22"/>
        <v>27.37713712706136</v>
      </c>
    </row>
    <row r="144" spans="1:16" x14ac:dyDescent="0.35">
      <c r="A144">
        <v>125</v>
      </c>
      <c r="B144">
        <v>17378.008000000002</v>
      </c>
      <c r="C144" s="1">
        <v>4.5479054935845033E-5</v>
      </c>
      <c r="D144" s="1">
        <v>0.17708108889908347</v>
      </c>
      <c r="E144" s="1">
        <f t="shared" si="13"/>
        <v>0.17708108889908347</v>
      </c>
      <c r="F144" s="1">
        <f t="shared" si="14"/>
        <v>109189.24453364931</v>
      </c>
      <c r="G144" s="24">
        <f t="shared" si="15"/>
        <v>4.9658236505492539</v>
      </c>
      <c r="H144" s="24">
        <f t="shared" si="16"/>
        <v>4.9721383556721834</v>
      </c>
      <c r="I144" s="24">
        <f t="shared" si="17"/>
        <v>139.43195399295851</v>
      </c>
      <c r="J144" s="1">
        <f t="shared" si="12"/>
        <v>-102441.24489363092</v>
      </c>
      <c r="K144" s="1">
        <f t="shared" si="18"/>
        <v>4.9718970372463387</v>
      </c>
      <c r="L144" s="1">
        <f t="shared" si="19"/>
        <v>4.9655832507366719</v>
      </c>
      <c r="M144" s="1">
        <f t="shared" si="23"/>
        <v>0.17706392218948966</v>
      </c>
      <c r="N144" s="24">
        <f t="shared" si="20"/>
        <v>4.5476853255509131E-5</v>
      </c>
      <c r="O144" s="24">
        <f t="shared" si="21"/>
        <v>4.5479054935845033E-5</v>
      </c>
      <c r="P144" s="25">
        <f t="shared" si="22"/>
        <v>28.044014779152025</v>
      </c>
    </row>
    <row r="145" spans="1:16" x14ac:dyDescent="0.35">
      <c r="A145">
        <v>126</v>
      </c>
      <c r="B145">
        <v>17782.794000000002</v>
      </c>
      <c r="C145" s="1">
        <v>4.5476323769442893E-5</v>
      </c>
      <c r="D145" s="1">
        <v>0.17730578797932345</v>
      </c>
      <c r="E145" s="1">
        <f t="shared" si="13"/>
        <v>0.17730578797932345</v>
      </c>
      <c r="F145" s="1">
        <f t="shared" si="14"/>
        <v>111732.58998140131</v>
      </c>
      <c r="G145" s="24">
        <f t="shared" si="15"/>
        <v>5.0811874375926172</v>
      </c>
      <c r="H145" s="24">
        <f t="shared" si="16"/>
        <v>5.0873744446332116</v>
      </c>
      <c r="I145" s="24">
        <f t="shared" si="17"/>
        <v>145.79277649646997</v>
      </c>
      <c r="J145" s="1">
        <f t="shared" si="12"/>
        <v>-100109.3963800895</v>
      </c>
      <c r="K145" s="1">
        <f t="shared" si="18"/>
        <v>5.0871159268067272</v>
      </c>
      <c r="L145" s="1">
        <f t="shared" si="19"/>
        <v>5.0809298621424812</v>
      </c>
      <c r="M145" s="1">
        <f t="shared" si="23"/>
        <v>0.17728779056017741</v>
      </c>
      <c r="N145" s="24">
        <f t="shared" si="20"/>
        <v>4.5474018484564247E-5</v>
      </c>
      <c r="O145" s="24">
        <f t="shared" si="21"/>
        <v>4.5476323769442893E-5</v>
      </c>
      <c r="P145" s="25">
        <f t="shared" si="22"/>
        <v>28.659220390125196</v>
      </c>
    </row>
    <row r="146" spans="1:16" x14ac:dyDescent="0.35">
      <c r="A146">
        <v>127</v>
      </c>
      <c r="B146">
        <v>18197.008999999998</v>
      </c>
      <c r="C146" s="1">
        <v>4.5472345702048328E-5</v>
      </c>
      <c r="D146" s="1">
        <v>0.17726809594244564</v>
      </c>
      <c r="E146" s="1">
        <f t="shared" si="13"/>
        <v>0.17726809594244564</v>
      </c>
      <c r="F146" s="1">
        <f t="shared" si="14"/>
        <v>114335.17958341469</v>
      </c>
      <c r="G146" s="24">
        <f t="shared" si="15"/>
        <v>5.1990888119228105</v>
      </c>
      <c r="H146" s="24">
        <f t="shared" si="16"/>
        <v>5.2051329436881684</v>
      </c>
      <c r="I146" s="24">
        <f t="shared" si="17"/>
        <v>152.66113345565756</v>
      </c>
      <c r="J146" s="1">
        <f t="shared" si="12"/>
        <v>-97830.625532551931</v>
      </c>
      <c r="K146" s="1">
        <f t="shared" si="18"/>
        <v>5.2048560164236157</v>
      </c>
      <c r="L146" s="1">
        <f t="shared" si="19"/>
        <v>5.1988128485531488</v>
      </c>
      <c r="M146" s="1">
        <f t="shared" si="23"/>
        <v>0.17724925605188122</v>
      </c>
      <c r="N146" s="24">
        <f t="shared" si="20"/>
        <v>4.5469932067236477E-5</v>
      </c>
      <c r="O146" s="24">
        <f t="shared" si="21"/>
        <v>4.5472345702048328E-5</v>
      </c>
      <c r="P146" s="25">
        <f t="shared" si="22"/>
        <v>29.330519994010277</v>
      </c>
    </row>
    <row r="147" spans="1:16" x14ac:dyDescent="0.35">
      <c r="A147">
        <v>128</v>
      </c>
      <c r="B147">
        <v>18620.870999999999</v>
      </c>
      <c r="C147" s="1">
        <v>4.5477291213236263E-5</v>
      </c>
      <c r="D147" s="1">
        <v>0.17691716102767818</v>
      </c>
      <c r="E147" s="1">
        <f t="shared" si="13"/>
        <v>0.17691716102767818</v>
      </c>
      <c r="F147" s="1">
        <f t="shared" si="14"/>
        <v>116998.38307408645</v>
      </c>
      <c r="G147" s="24">
        <f t="shared" si="15"/>
        <v>5.3207695385380021</v>
      </c>
      <c r="H147" s="24">
        <f t="shared" si="16"/>
        <v>5.3266520864738585</v>
      </c>
      <c r="I147" s="24">
        <f t="shared" si="17"/>
        <v>160.19863759664327</v>
      </c>
      <c r="J147" s="1">
        <f t="shared" si="12"/>
        <v>-95603.732676708692</v>
      </c>
      <c r="K147" s="1">
        <f t="shared" si="18"/>
        <v>5.3263553235661441</v>
      </c>
      <c r="L147" s="1">
        <f t="shared" si="19"/>
        <v>5.3204737580521115</v>
      </c>
      <c r="M147" s="1">
        <f t="shared" si="23"/>
        <v>0.1768974702297258</v>
      </c>
      <c r="N147" s="24">
        <f t="shared" si="20"/>
        <v>4.5474763139957652E-5</v>
      </c>
      <c r="O147" s="24">
        <f t="shared" si="21"/>
        <v>4.5477291213236263E-5</v>
      </c>
      <c r="P147" s="25">
        <f t="shared" si="22"/>
        <v>30.076596070835503</v>
      </c>
    </row>
    <row r="148" spans="1:16" x14ac:dyDescent="0.35">
      <c r="A148">
        <v>129</v>
      </c>
      <c r="B148">
        <v>19054.607</v>
      </c>
      <c r="C148" s="1">
        <v>4.5474686396628397E-5</v>
      </c>
      <c r="D148" s="1">
        <v>0.17697538456852177</v>
      </c>
      <c r="E148" s="1">
        <f t="shared" si="13"/>
        <v>0.17697538456852177</v>
      </c>
      <c r="F148" s="1">
        <f t="shared" si="14"/>
        <v>119723.6267364813</v>
      </c>
      <c r="G148" s="24">
        <f t="shared" si="15"/>
        <v>5.4443943801084815</v>
      </c>
      <c r="H148" s="24">
        <f t="shared" si="16"/>
        <v>5.4501471387362566</v>
      </c>
      <c r="I148" s="24">
        <f t="shared" si="17"/>
        <v>167.66597527246068</v>
      </c>
      <c r="J148" s="1">
        <f t="shared" ref="J148:J211" si="24">-1/(F148*$I$10)</f>
        <v>-93427.525075247017</v>
      </c>
      <c r="K148" s="1">
        <f t="shared" si="18"/>
        <v>5.4498292198884073</v>
      </c>
      <c r="L148" s="1">
        <f t="shared" si="19"/>
        <v>5.4440774672061369</v>
      </c>
      <c r="M148" s="1">
        <f t="shared" si="23"/>
        <v>0.17695476024818307</v>
      </c>
      <c r="N148" s="24">
        <f t="shared" si="20"/>
        <v>4.5472039359356107E-5</v>
      </c>
      <c r="O148" s="24">
        <f t="shared" si="21"/>
        <v>4.5474686396628397E-5</v>
      </c>
      <c r="P148" s="25">
        <f t="shared" si="22"/>
        <v>30.765363189838435</v>
      </c>
    </row>
    <row r="149" spans="1:16" x14ac:dyDescent="0.35">
      <c r="A149">
        <v>130</v>
      </c>
      <c r="B149">
        <v>19498.446</v>
      </c>
      <c r="C149" s="1">
        <v>4.5474142250357556E-5</v>
      </c>
      <c r="D149" s="1">
        <v>0.17684195934669886</v>
      </c>
      <c r="E149" s="1">
        <f t="shared" ref="E149:E212" si="25">D149+$G$13</f>
        <v>0.17684195934669886</v>
      </c>
      <c r="F149" s="1">
        <f t="shared" ref="F149:F212" si="26">2*PI()*B149</f>
        <v>122512.34942003457</v>
      </c>
      <c r="G149" s="24">
        <f t="shared" ref="G149:G212" si="27">F149*C149</f>
        <v>5.5711440049521626</v>
      </c>
      <c r="H149" s="24">
        <f t="shared" ref="H149:H212" si="28">(G149^2+E149^2)/G149</f>
        <v>5.5767574083317522</v>
      </c>
      <c r="I149" s="24">
        <f t="shared" ref="I149:I212" si="29">(G149^2+E149^2)/E149</f>
        <v>175.68748229931876</v>
      </c>
      <c r="J149" s="1">
        <f t="shared" si="24"/>
        <v>-91300.85409326863</v>
      </c>
      <c r="K149" s="1">
        <f t="shared" ref="K149:K212" si="30">1/(1/H149-1/J149)</f>
        <v>5.5764167946104441</v>
      </c>
      <c r="L149" s="1">
        <f t="shared" ref="L149:L212" si="31">I149^2*K149/(K149^2+I149^2)</f>
        <v>5.5708044190338555</v>
      </c>
      <c r="M149" s="1">
        <f t="shared" si="23"/>
        <v>0.17682037966065683</v>
      </c>
      <c r="N149" s="24">
        <f t="shared" ref="N149:N212" si="32">L149/F149</f>
        <v>4.5471370399846861E-5</v>
      </c>
      <c r="O149" s="24">
        <f t="shared" ref="O149:O212" si="33">C149</f>
        <v>4.5474142250357556E-5</v>
      </c>
      <c r="P149" s="25">
        <f t="shared" ref="P149:P212" si="34">L149/M149</f>
        <v>31.505443149285238</v>
      </c>
    </row>
    <row r="150" spans="1:16" x14ac:dyDescent="0.35">
      <c r="A150">
        <v>131</v>
      </c>
      <c r="B150">
        <v>19952.623</v>
      </c>
      <c r="C150" s="1">
        <v>4.5475783200704947E-5</v>
      </c>
      <c r="D150" s="1">
        <v>0.17715293107131036</v>
      </c>
      <c r="E150" s="1">
        <f t="shared" si="25"/>
        <v>0.17715293107131036</v>
      </c>
      <c r="F150" s="1">
        <f t="shared" si="26"/>
        <v>125366.02767329347</v>
      </c>
      <c r="G150" s="24">
        <f t="shared" si="27"/>
        <v>5.7011182952042709</v>
      </c>
      <c r="H150" s="24">
        <f t="shared" si="28"/>
        <v>5.7066230329350338</v>
      </c>
      <c r="I150" s="24">
        <f t="shared" si="29"/>
        <v>183.64998411346554</v>
      </c>
      <c r="J150" s="1">
        <f t="shared" si="24"/>
        <v>-89222.593605436108</v>
      </c>
      <c r="K150" s="1">
        <f t="shared" si="30"/>
        <v>5.7062580641262972</v>
      </c>
      <c r="L150" s="1">
        <f t="shared" si="31"/>
        <v>5.7007543818204542</v>
      </c>
      <c r="M150" s="1">
        <f t="shared" ref="M150:M213" si="35">I150*K150^2/(K150^2+I150^2)</f>
        <v>0.17713029391153176</v>
      </c>
      <c r="N150" s="24">
        <f t="shared" si="32"/>
        <v>4.5472880393695976E-5</v>
      </c>
      <c r="O150" s="24">
        <f t="shared" si="33"/>
        <v>4.5475783200704947E-5</v>
      </c>
      <c r="P150" s="25">
        <f t="shared" si="34"/>
        <v>32.183960495587009</v>
      </c>
    </row>
    <row r="151" spans="1:16" x14ac:dyDescent="0.35">
      <c r="A151">
        <v>132</v>
      </c>
      <c r="B151">
        <v>20417.379000000001</v>
      </c>
      <c r="C151" s="1">
        <v>4.5471565461821842E-5</v>
      </c>
      <c r="D151" s="1">
        <v>0.17673784685750554</v>
      </c>
      <c r="E151" s="1">
        <f t="shared" si="25"/>
        <v>0.17673784685750554</v>
      </c>
      <c r="F151" s="1">
        <f t="shared" si="26"/>
        <v>128286.17574391703</v>
      </c>
      <c r="G151" s="24">
        <f t="shared" si="27"/>
        <v>5.8333732381863044</v>
      </c>
      <c r="H151" s="24">
        <f t="shared" si="28"/>
        <v>5.8387279901002316</v>
      </c>
      <c r="I151" s="24">
        <f t="shared" si="29"/>
        <v>192.71186227565832</v>
      </c>
      <c r="J151" s="1">
        <f t="shared" si="24"/>
        <v>-87191.640674911177</v>
      </c>
      <c r="K151" s="1">
        <f t="shared" si="30"/>
        <v>5.8383370298938608</v>
      </c>
      <c r="L151" s="1">
        <f t="shared" si="31"/>
        <v>5.8329833529101576</v>
      </c>
      <c r="M151" s="1">
        <f t="shared" si="35"/>
        <v>0.17671420068234867</v>
      </c>
      <c r="N151" s="24">
        <f t="shared" si="32"/>
        <v>4.5468526277951203E-5</v>
      </c>
      <c r="O151" s="24">
        <f t="shared" si="33"/>
        <v>4.5471565461821842E-5</v>
      </c>
      <c r="P151" s="25">
        <f t="shared" si="34"/>
        <v>33.008005753851073</v>
      </c>
    </row>
    <row r="152" spans="1:16" x14ac:dyDescent="0.35">
      <c r="A152">
        <v>133</v>
      </c>
      <c r="B152">
        <v>20892.960999999999</v>
      </c>
      <c r="C152" s="1">
        <v>4.5469899688033283E-5</v>
      </c>
      <c r="D152" s="1">
        <v>0.17716714107854145</v>
      </c>
      <c r="E152" s="1">
        <f t="shared" si="25"/>
        <v>0.17716714107854145</v>
      </c>
      <c r="F152" s="1">
        <f t="shared" si="26"/>
        <v>131274.34557867612</v>
      </c>
      <c r="G152" s="24">
        <f t="shared" si="27"/>
        <v>5.969031325074619</v>
      </c>
      <c r="H152" s="24">
        <f t="shared" si="28"/>
        <v>5.9742898325557388</v>
      </c>
      <c r="I152" s="24">
        <f t="shared" si="29"/>
        <v>201.28294072200978</v>
      </c>
      <c r="J152" s="1">
        <f t="shared" si="24"/>
        <v>-85206.916017862546</v>
      </c>
      <c r="K152" s="1">
        <f t="shared" si="30"/>
        <v>5.97387097410751</v>
      </c>
      <c r="L152" s="1">
        <f t="shared" si="31"/>
        <v>5.9686135719244877</v>
      </c>
      <c r="M152" s="1">
        <f t="shared" si="35"/>
        <v>0.17714232137649299</v>
      </c>
      <c r="N152" s="24">
        <f t="shared" si="32"/>
        <v>4.5466717397172952E-5</v>
      </c>
      <c r="O152" s="24">
        <f t="shared" si="33"/>
        <v>4.5469899688033283E-5</v>
      </c>
      <c r="P152" s="25">
        <f t="shared" si="34"/>
        <v>33.693888199867125</v>
      </c>
    </row>
    <row r="153" spans="1:16" x14ac:dyDescent="0.35">
      <c r="A153">
        <v>134</v>
      </c>
      <c r="B153">
        <v>21379.620999999999</v>
      </c>
      <c r="C153" s="1">
        <v>4.5466104433952163E-5</v>
      </c>
      <c r="D153" s="1">
        <v>0.17691519892286248</v>
      </c>
      <c r="E153" s="1">
        <f t="shared" si="25"/>
        <v>0.17691519892286248</v>
      </c>
      <c r="F153" s="1">
        <f t="shared" si="26"/>
        <v>134332.12054026814</v>
      </c>
      <c r="G153" s="24">
        <f t="shared" si="27"/>
        <v>6.1075582213180812</v>
      </c>
      <c r="H153" s="24">
        <f t="shared" si="28"/>
        <v>6.1126828532046291</v>
      </c>
      <c r="I153" s="24">
        <f t="shared" si="29"/>
        <v>211.02520666230581</v>
      </c>
      <c r="J153" s="1">
        <f t="shared" si="24"/>
        <v>-83267.368176988602</v>
      </c>
      <c r="K153" s="1">
        <f t="shared" si="30"/>
        <v>6.1122341522343078</v>
      </c>
      <c r="L153" s="1">
        <f t="shared" si="31"/>
        <v>6.1071106481538653</v>
      </c>
      <c r="M153" s="1">
        <f t="shared" si="35"/>
        <v>0.17688924875621292</v>
      </c>
      <c r="N153" s="24">
        <f t="shared" si="32"/>
        <v>4.5462772593716067E-5</v>
      </c>
      <c r="O153" s="24">
        <f t="shared" si="33"/>
        <v>4.5466104433952163E-5</v>
      </c>
      <c r="P153" s="25">
        <f t="shared" si="34"/>
        <v>34.525052772261063</v>
      </c>
    </row>
    <row r="154" spans="1:16" x14ac:dyDescent="0.35">
      <c r="A154">
        <v>135</v>
      </c>
      <c r="B154">
        <v>21877.616000000002</v>
      </c>
      <c r="C154" s="1">
        <v>4.5464115657420839E-5</v>
      </c>
      <c r="D154" s="1">
        <v>0.176148518831032</v>
      </c>
      <c r="E154" s="1">
        <f t="shared" si="25"/>
        <v>0.176148518831032</v>
      </c>
      <c r="F154" s="1">
        <f t="shared" si="26"/>
        <v>137461.11540731703</v>
      </c>
      <c r="G154" s="24">
        <f t="shared" si="27"/>
        <v>6.2495480492763349</v>
      </c>
      <c r="H154" s="24">
        <f t="shared" si="28"/>
        <v>6.2545129364076457</v>
      </c>
      <c r="I154" s="24">
        <f t="shared" si="29"/>
        <v>221.90296790627292</v>
      </c>
      <c r="J154" s="1">
        <f t="shared" si="24"/>
        <v>-81371.972763918951</v>
      </c>
      <c r="K154" s="1">
        <f t="shared" si="30"/>
        <v>6.2540322312684369</v>
      </c>
      <c r="L154" s="1">
        <f t="shared" si="31"/>
        <v>6.2490684882073362</v>
      </c>
      <c r="M154" s="1">
        <f t="shared" si="35"/>
        <v>0.17612146475282817</v>
      </c>
      <c r="N154" s="24">
        <f t="shared" si="32"/>
        <v>4.5460626953960388E-5</v>
      </c>
      <c r="O154" s="24">
        <f t="shared" si="33"/>
        <v>4.5464115657420839E-5</v>
      </c>
      <c r="P154" s="25">
        <f t="shared" si="34"/>
        <v>35.481583672821394</v>
      </c>
    </row>
    <row r="155" spans="1:16" x14ac:dyDescent="0.35">
      <c r="A155">
        <v>136</v>
      </c>
      <c r="B155">
        <v>22387.210999999999</v>
      </c>
      <c r="C155" s="1">
        <v>4.5468159046602933E-5</v>
      </c>
      <c r="D155" s="1">
        <v>0.17641348986838706</v>
      </c>
      <c r="E155" s="1">
        <f t="shared" si="25"/>
        <v>0.17641348986838706</v>
      </c>
      <c r="F155" s="1">
        <f t="shared" si="26"/>
        <v>140662.9952239292</v>
      </c>
      <c r="G155" s="24">
        <f t="shared" si="27"/>
        <v>6.3956874388131615</v>
      </c>
      <c r="H155" s="24">
        <f t="shared" si="28"/>
        <v>6.4005534863968307</v>
      </c>
      <c r="I155" s="24">
        <f t="shared" si="29"/>
        <v>232.04540403877377</v>
      </c>
      <c r="J155" s="1">
        <f t="shared" si="24"/>
        <v>-79519.721026950501</v>
      </c>
      <c r="K155" s="1">
        <f t="shared" si="30"/>
        <v>6.4000383464136652</v>
      </c>
      <c r="L155" s="1">
        <f t="shared" si="31"/>
        <v>6.3951734730521022</v>
      </c>
      <c r="M155" s="1">
        <f t="shared" si="35"/>
        <v>0.17638511578820926</v>
      </c>
      <c r="N155" s="24">
        <f t="shared" si="32"/>
        <v>4.5464505166204316E-5</v>
      </c>
      <c r="O155" s="24">
        <f t="shared" si="33"/>
        <v>4.5468159046602933E-5</v>
      </c>
      <c r="P155" s="25">
        <f t="shared" si="34"/>
        <v>36.256877143369472</v>
      </c>
    </row>
    <row r="156" spans="1:16" x14ac:dyDescent="0.35">
      <c r="A156">
        <v>137</v>
      </c>
      <c r="B156">
        <v>22908.677</v>
      </c>
      <c r="C156" s="1">
        <v>4.5472073481741085E-5</v>
      </c>
      <c r="D156" s="1">
        <v>0.17630837279237518</v>
      </c>
      <c r="E156" s="1">
        <f t="shared" si="25"/>
        <v>0.17630837279237518</v>
      </c>
      <c r="F156" s="1">
        <f t="shared" si="26"/>
        <v>143939.46273332293</v>
      </c>
      <c r="G156" s="24">
        <f t="shared" si="27"/>
        <v>6.5452258263319925</v>
      </c>
      <c r="H156" s="24">
        <f t="shared" si="28"/>
        <v>6.5499750348606938</v>
      </c>
      <c r="I156" s="24">
        <f t="shared" si="29"/>
        <v>243.15955663935466</v>
      </c>
      <c r="J156" s="1">
        <f t="shared" si="24"/>
        <v>-77709.628246601816</v>
      </c>
      <c r="K156" s="1">
        <f t="shared" si="30"/>
        <v>6.5494229982842809</v>
      </c>
      <c r="L156" s="1">
        <f t="shared" si="31"/>
        <v>6.5446749898741698</v>
      </c>
      <c r="M156" s="1">
        <f t="shared" si="35"/>
        <v>0.17627867679719414</v>
      </c>
      <c r="N156" s="24">
        <f t="shared" si="32"/>
        <v>4.5468246619757838E-5</v>
      </c>
      <c r="O156" s="24">
        <f t="shared" si="33"/>
        <v>4.5472073481741085E-5</v>
      </c>
      <c r="P156" s="25">
        <f t="shared" si="34"/>
        <v>37.126867008445473</v>
      </c>
    </row>
    <row r="157" spans="1:16" x14ac:dyDescent="0.35">
      <c r="A157">
        <v>138</v>
      </c>
      <c r="B157">
        <v>23442.288</v>
      </c>
      <c r="C157" s="1">
        <v>4.5472295756985947E-5</v>
      </c>
      <c r="D157" s="1">
        <v>0.17606434364039997</v>
      </c>
      <c r="E157" s="1">
        <f t="shared" si="25"/>
        <v>0.17606434364039997</v>
      </c>
      <c r="F157" s="1">
        <f t="shared" si="26"/>
        <v>147292.23952827233</v>
      </c>
      <c r="G157" s="24">
        <f t="shared" si="27"/>
        <v>6.6977162785384152</v>
      </c>
      <c r="H157" s="24">
        <f t="shared" si="28"/>
        <v>6.7023445207350658</v>
      </c>
      <c r="I157" s="24">
        <f t="shared" si="29"/>
        <v>254.9658895874212</v>
      </c>
      <c r="J157" s="1">
        <f t="shared" si="24"/>
        <v>-75940.743211220572</v>
      </c>
      <c r="K157" s="1">
        <f t="shared" si="30"/>
        <v>6.701753040379856</v>
      </c>
      <c r="L157" s="1">
        <f t="shared" si="31"/>
        <v>6.6971260228350706</v>
      </c>
      <c r="M157" s="1">
        <f t="shared" si="35"/>
        <v>0.17603329119032193</v>
      </c>
      <c r="N157" s="24">
        <f t="shared" si="32"/>
        <v>4.5468288378829191E-5</v>
      </c>
      <c r="O157" s="24">
        <f t="shared" si="33"/>
        <v>4.5472295756985947E-5</v>
      </c>
      <c r="P157" s="25">
        <f t="shared" si="34"/>
        <v>38.044656084935312</v>
      </c>
    </row>
    <row r="158" spans="1:16" x14ac:dyDescent="0.35">
      <c r="A158">
        <v>139</v>
      </c>
      <c r="B158">
        <v>23988.329000000002</v>
      </c>
      <c r="C158" s="1">
        <v>4.5473929309777721E-5</v>
      </c>
      <c r="D158" s="1">
        <v>0.17671239299965127</v>
      </c>
      <c r="E158" s="1">
        <f t="shared" si="25"/>
        <v>0.17671239299965127</v>
      </c>
      <c r="F158" s="1">
        <f t="shared" si="26"/>
        <v>150723.11631658999</v>
      </c>
      <c r="G158" s="24">
        <f t="shared" si="27"/>
        <v>6.8539723367300187</v>
      </c>
      <c r="H158" s="24">
        <f t="shared" si="28"/>
        <v>6.8585284201668184</v>
      </c>
      <c r="I158" s="24">
        <f t="shared" si="29"/>
        <v>266.01509528872026</v>
      </c>
      <c r="J158" s="1">
        <f t="shared" si="24"/>
        <v>-74212.120956464991</v>
      </c>
      <c r="K158" s="1">
        <f t="shared" si="30"/>
        <v>6.8578946279425557</v>
      </c>
      <c r="L158" s="1">
        <f t="shared" si="31"/>
        <v>6.8533398069041187</v>
      </c>
      <c r="M158" s="1">
        <f t="shared" si="35"/>
        <v>0.17667975644097036</v>
      </c>
      <c r="N158" s="24">
        <f t="shared" si="32"/>
        <v>4.5469732675304143E-5</v>
      </c>
      <c r="O158" s="24">
        <f t="shared" si="33"/>
        <v>4.5473929309777721E-5</v>
      </c>
      <c r="P158" s="25">
        <f t="shared" si="34"/>
        <v>38.78961543165731</v>
      </c>
    </row>
    <row r="159" spans="1:16" x14ac:dyDescent="0.35">
      <c r="A159">
        <v>140</v>
      </c>
      <c r="B159">
        <v>24547.089</v>
      </c>
      <c r="C159" s="1">
        <v>4.5478679666545613E-5</v>
      </c>
      <c r="D159" s="1">
        <v>0.17670683844722104</v>
      </c>
      <c r="E159" s="1">
        <f t="shared" si="25"/>
        <v>0.17670683844722104</v>
      </c>
      <c r="F159" s="1">
        <f t="shared" si="26"/>
        <v>154233.90893882964</v>
      </c>
      <c r="G159" s="24">
        <f t="shared" si="27"/>
        <v>7.0143545383481989</v>
      </c>
      <c r="H159" s="24">
        <f t="shared" si="28"/>
        <v>7.018806167729533</v>
      </c>
      <c r="I159" s="24">
        <f t="shared" si="29"/>
        <v>278.61058082992503</v>
      </c>
      <c r="J159" s="1">
        <f t="shared" si="24"/>
        <v>-72522.846733129016</v>
      </c>
      <c r="K159" s="1">
        <f t="shared" si="30"/>
        <v>7.0181269490428058</v>
      </c>
      <c r="L159" s="1">
        <f t="shared" si="31"/>
        <v>7.0136766113594398</v>
      </c>
      <c r="M159" s="1">
        <f t="shared" si="35"/>
        <v>0.17667266150276079</v>
      </c>
      <c r="N159" s="24">
        <f t="shared" si="32"/>
        <v>4.5474284219439174E-5</v>
      </c>
      <c r="O159" s="24">
        <f t="shared" si="33"/>
        <v>4.5478679666545613E-5</v>
      </c>
      <c r="P159" s="25">
        <f t="shared" si="34"/>
        <v>39.698709193045353</v>
      </c>
    </row>
    <row r="160" spans="1:16" x14ac:dyDescent="0.35">
      <c r="A160">
        <v>141</v>
      </c>
      <c r="B160">
        <v>25118.864000000001</v>
      </c>
      <c r="C160" s="1">
        <v>4.5481266210177966E-5</v>
      </c>
      <c r="D160" s="1">
        <v>0.1757811594875221</v>
      </c>
      <c r="E160" s="1">
        <f t="shared" si="25"/>
        <v>0.1757811594875221</v>
      </c>
      <c r="F160" s="1">
        <f t="shared" si="26"/>
        <v>157826.47721784227</v>
      </c>
      <c r="G160" s="24">
        <f t="shared" si="27"/>
        <v>7.1781480253592722</v>
      </c>
      <c r="H160" s="24">
        <f t="shared" si="28"/>
        <v>7.1824526197924907</v>
      </c>
      <c r="I160" s="24">
        <f t="shared" si="29"/>
        <v>293.30053482585987</v>
      </c>
      <c r="J160" s="1">
        <f t="shared" si="24"/>
        <v>-70872.025633463243</v>
      </c>
      <c r="K160" s="1">
        <f t="shared" si="30"/>
        <v>7.181724795272034</v>
      </c>
      <c r="L160" s="1">
        <f t="shared" si="31"/>
        <v>7.1774215087850326</v>
      </c>
      <c r="M160" s="1">
        <f t="shared" si="35"/>
        <v>0.17574555752639401</v>
      </c>
      <c r="N160" s="24">
        <f t="shared" si="32"/>
        <v>4.5476662948500671E-5</v>
      </c>
      <c r="O160" s="24">
        <f t="shared" si="33"/>
        <v>4.5481266210177966E-5</v>
      </c>
      <c r="P160" s="25">
        <f t="shared" si="34"/>
        <v>40.83984602402883</v>
      </c>
    </row>
    <row r="161" spans="1:16" x14ac:dyDescent="0.35">
      <c r="A161">
        <v>142</v>
      </c>
      <c r="B161">
        <v>25703.957999999999</v>
      </c>
      <c r="C161" s="1">
        <v>4.5480665793337371E-5</v>
      </c>
      <c r="D161" s="1">
        <v>0.17599938086187503</v>
      </c>
      <c r="E161" s="1">
        <f t="shared" si="25"/>
        <v>0.17599938086187503</v>
      </c>
      <c r="F161" s="1">
        <f t="shared" si="26"/>
        <v>161502.73124196118</v>
      </c>
      <c r="G161" s="24">
        <f t="shared" si="27"/>
        <v>7.3452517443268226</v>
      </c>
      <c r="H161" s="24">
        <f t="shared" si="28"/>
        <v>7.3494688607908953</v>
      </c>
      <c r="I161" s="24">
        <f t="shared" si="29"/>
        <v>306.72664133953174</v>
      </c>
      <c r="J161" s="1">
        <f t="shared" si="24"/>
        <v>-69258.780040469923</v>
      </c>
      <c r="K161" s="1">
        <f t="shared" si="30"/>
        <v>7.3486890468628117</v>
      </c>
      <c r="L161" s="1">
        <f t="shared" si="31"/>
        <v>7.3444732721119061</v>
      </c>
      <c r="M161" s="1">
        <f t="shared" si="35"/>
        <v>0.17596205550987903</v>
      </c>
      <c r="N161" s="24">
        <f t="shared" si="32"/>
        <v>4.5475845613462208E-5</v>
      </c>
      <c r="O161" s="24">
        <f t="shared" si="33"/>
        <v>4.5480665793337371E-5</v>
      </c>
      <c r="P161" s="25">
        <f t="shared" si="34"/>
        <v>41.73896043002047</v>
      </c>
    </row>
    <row r="162" spans="1:16" x14ac:dyDescent="0.35">
      <c r="A162">
        <v>143</v>
      </c>
      <c r="B162">
        <v>26302.68</v>
      </c>
      <c r="C162" s="1">
        <v>4.5479220942309156E-5</v>
      </c>
      <c r="D162" s="1">
        <v>0.17573556818464681</v>
      </c>
      <c r="E162" s="1">
        <f t="shared" si="25"/>
        <v>0.17573556818464681</v>
      </c>
      <c r="F162" s="1">
        <f t="shared" si="26"/>
        <v>165264.61251544635</v>
      </c>
      <c r="G162" s="24">
        <f t="shared" si="27"/>
        <v>7.516105826535096</v>
      </c>
      <c r="H162" s="24">
        <f t="shared" si="28"/>
        <v>7.5202147348764541</v>
      </c>
      <c r="I162" s="24">
        <f t="shared" si="29"/>
        <v>321.6351155857709</v>
      </c>
      <c r="J162" s="1">
        <f t="shared" si="24"/>
        <v>-67682.257978710812</v>
      </c>
      <c r="K162" s="1">
        <f t="shared" si="30"/>
        <v>7.519379252309248</v>
      </c>
      <c r="L162" s="1">
        <f t="shared" si="31"/>
        <v>7.5152717127944708</v>
      </c>
      <c r="M162" s="1">
        <f t="shared" si="35"/>
        <v>0.17569654386068947</v>
      </c>
      <c r="N162" s="24">
        <f t="shared" si="32"/>
        <v>4.5474173801678573E-5</v>
      </c>
      <c r="O162" s="24">
        <f t="shared" si="33"/>
        <v>4.5479220942309156E-5</v>
      </c>
      <c r="P162" s="25">
        <f t="shared" si="34"/>
        <v>42.774157918287571</v>
      </c>
    </row>
    <row r="163" spans="1:16" x14ac:dyDescent="0.35">
      <c r="A163">
        <v>144</v>
      </c>
      <c r="B163">
        <v>26915.348000000002</v>
      </c>
      <c r="C163" s="1">
        <v>4.548350979535976E-5</v>
      </c>
      <c r="D163" s="1">
        <v>0.17656849810116626</v>
      </c>
      <c r="E163" s="1">
        <f t="shared" si="25"/>
        <v>0.17656849810116626</v>
      </c>
      <c r="F163" s="1">
        <f t="shared" si="26"/>
        <v>169114.11909122547</v>
      </c>
      <c r="G163" s="24">
        <f t="shared" si="27"/>
        <v>7.6919036922193902</v>
      </c>
      <c r="H163" s="24">
        <f t="shared" si="28"/>
        <v>7.6959568415786626</v>
      </c>
      <c r="I163" s="24">
        <f t="shared" si="29"/>
        <v>335.26115633029212</v>
      </c>
      <c r="J163" s="1">
        <f t="shared" si="24"/>
        <v>-66141.621995430905</v>
      </c>
      <c r="K163" s="1">
        <f t="shared" si="30"/>
        <v>7.695061477067874</v>
      </c>
      <c r="L163" s="1">
        <f t="shared" si="31"/>
        <v>7.6910097417044092</v>
      </c>
      <c r="M163" s="1">
        <f t="shared" si="35"/>
        <v>0.17652743738925042</v>
      </c>
      <c r="N163" s="24">
        <f t="shared" si="32"/>
        <v>4.5478223716824241E-5</v>
      </c>
      <c r="O163" s="24">
        <f t="shared" si="33"/>
        <v>4.548350979535976E-5</v>
      </c>
      <c r="P163" s="25">
        <f t="shared" si="34"/>
        <v>43.568353200219008</v>
      </c>
    </row>
    <row r="164" spans="1:16" x14ac:dyDescent="0.35">
      <c r="A164">
        <v>145</v>
      </c>
      <c r="B164">
        <v>27542.287</v>
      </c>
      <c r="C164" s="1">
        <v>4.5488578332225482E-5</v>
      </c>
      <c r="D164" s="1">
        <v>0.17575281482698152</v>
      </c>
      <c r="E164" s="1">
        <f t="shared" si="25"/>
        <v>0.17575281482698152</v>
      </c>
      <c r="F164" s="1">
        <f t="shared" si="26"/>
        <v>173053.29300452332</v>
      </c>
      <c r="G164" s="24">
        <f t="shared" si="27"/>
        <v>7.8719482744858276</v>
      </c>
      <c r="H164" s="24">
        <f t="shared" si="28"/>
        <v>7.8758722143851436</v>
      </c>
      <c r="I164" s="24">
        <f t="shared" si="29"/>
        <v>352.75940672207105</v>
      </c>
      <c r="J164" s="1">
        <f t="shared" si="24"/>
        <v>-64636.054852361296</v>
      </c>
      <c r="K164" s="1">
        <f t="shared" si="30"/>
        <v>7.8749126600628419</v>
      </c>
      <c r="L164" s="1">
        <f t="shared" si="31"/>
        <v>7.8709901537284397</v>
      </c>
      <c r="M164" s="1">
        <f t="shared" si="35"/>
        <v>0.17571001319225191</v>
      </c>
      <c r="N164" s="24">
        <f t="shared" si="32"/>
        <v>4.5483041767501673E-5</v>
      </c>
      <c r="O164" s="24">
        <f t="shared" si="33"/>
        <v>4.5488578332225482E-5</v>
      </c>
      <c r="P164" s="25">
        <f t="shared" si="34"/>
        <v>44.795342113579203</v>
      </c>
    </row>
    <row r="165" spans="1:16" x14ac:dyDescent="0.35">
      <c r="A165">
        <v>146</v>
      </c>
      <c r="B165">
        <v>28183.829000000002</v>
      </c>
      <c r="C165" s="1">
        <v>4.5489462146393763E-5</v>
      </c>
      <c r="D165" s="1">
        <v>0.1756161645684676</v>
      </c>
      <c r="E165" s="1">
        <f t="shared" si="25"/>
        <v>0.1756161645684676</v>
      </c>
      <c r="F165" s="1">
        <f t="shared" si="26"/>
        <v>177084.22027286194</v>
      </c>
      <c r="G165" s="24">
        <f t="shared" si="27"/>
        <v>8.0554659348260085</v>
      </c>
      <c r="H165" s="24">
        <f t="shared" si="28"/>
        <v>8.0592945199764241</v>
      </c>
      <c r="I165" s="24">
        <f t="shared" si="29"/>
        <v>369.67765822655275</v>
      </c>
      <c r="J165" s="1">
        <f t="shared" si="24"/>
        <v>-63164.759241601874</v>
      </c>
      <c r="K165" s="1">
        <f t="shared" si="30"/>
        <v>8.0582663526464735</v>
      </c>
      <c r="L165" s="1">
        <f t="shared" si="31"/>
        <v>8.0544392321445635</v>
      </c>
      <c r="M165" s="1">
        <f t="shared" si="35"/>
        <v>0.17557138011854112</v>
      </c>
      <c r="N165" s="24">
        <f t="shared" si="32"/>
        <v>4.5483664324996331E-5</v>
      </c>
      <c r="O165" s="24">
        <f t="shared" si="33"/>
        <v>4.5489462146393763E-5</v>
      </c>
      <c r="P165" s="25">
        <f t="shared" si="34"/>
        <v>45.87558192403808</v>
      </c>
    </row>
    <row r="166" spans="1:16" x14ac:dyDescent="0.35">
      <c r="A166">
        <v>147</v>
      </c>
      <c r="B166">
        <v>28840.314999999999</v>
      </c>
      <c r="C166" s="1">
        <v>4.5492611159863932E-5</v>
      </c>
      <c r="D166" s="1">
        <v>0.17594784247975753</v>
      </c>
      <c r="E166" s="1">
        <f t="shared" si="25"/>
        <v>0.17594784247975753</v>
      </c>
      <c r="F166" s="1">
        <f t="shared" si="26"/>
        <v>181209.04346243103</v>
      </c>
      <c r="G166" s="24">
        <f t="shared" si="27"/>
        <v>8.2436725528872579</v>
      </c>
      <c r="H166" s="24">
        <f t="shared" si="28"/>
        <v>8.2474278746900929</v>
      </c>
      <c r="I166" s="24">
        <f t="shared" si="29"/>
        <v>386.41618927678536</v>
      </c>
      <c r="J166" s="1">
        <f t="shared" si="24"/>
        <v>-61726.953165784682</v>
      </c>
      <c r="K166" s="1">
        <f t="shared" si="30"/>
        <v>8.2463260710854378</v>
      </c>
      <c r="L166" s="1">
        <f t="shared" si="31"/>
        <v>8.2425722536858004</v>
      </c>
      <c r="M166" s="1">
        <f t="shared" si="35"/>
        <v>0.17590085600603</v>
      </c>
      <c r="N166" s="24">
        <f t="shared" si="32"/>
        <v>4.5486539171510401E-5</v>
      </c>
      <c r="O166" s="24">
        <f t="shared" si="33"/>
        <v>4.5492611159863932E-5</v>
      </c>
      <c r="P166" s="25">
        <f t="shared" si="34"/>
        <v>46.859193530037395</v>
      </c>
    </row>
    <row r="167" spans="1:16" x14ac:dyDescent="0.35">
      <c r="A167">
        <v>148</v>
      </c>
      <c r="B167">
        <v>29512.092000000001</v>
      </c>
      <c r="C167" s="1">
        <v>4.5499076179072273E-5</v>
      </c>
      <c r="D167" s="1">
        <v>0.17663928545922158</v>
      </c>
      <c r="E167" s="1">
        <f t="shared" si="25"/>
        <v>0.17663928545922158</v>
      </c>
      <c r="F167" s="1">
        <f t="shared" si="26"/>
        <v>185429.94283853221</v>
      </c>
      <c r="G167" s="24">
        <f t="shared" si="27"/>
        <v>8.4368910950913936</v>
      </c>
      <c r="H167" s="24">
        <f t="shared" si="28"/>
        <v>8.4405893100874003</v>
      </c>
      <c r="I167" s="24">
        <f t="shared" si="29"/>
        <v>403.15115973473439</v>
      </c>
      <c r="J167" s="1">
        <f t="shared" si="24"/>
        <v>-60321.876649458711</v>
      </c>
      <c r="K167" s="1">
        <f t="shared" si="30"/>
        <v>8.4394084187683696</v>
      </c>
      <c r="L167" s="1">
        <f t="shared" si="31"/>
        <v>8.4357117553123686</v>
      </c>
      <c r="M167" s="1">
        <f t="shared" si="35"/>
        <v>0.17658988467980524</v>
      </c>
      <c r="N167" s="24">
        <f t="shared" si="32"/>
        <v>4.5492716150260463E-5</v>
      </c>
      <c r="O167" s="24">
        <f t="shared" si="33"/>
        <v>4.5499076179072273E-5</v>
      </c>
      <c r="P167" s="25">
        <f t="shared" si="34"/>
        <v>47.770073413933623</v>
      </c>
    </row>
    <row r="168" spans="1:16" x14ac:dyDescent="0.35">
      <c r="A168">
        <v>149</v>
      </c>
      <c r="B168">
        <v>30199.517</v>
      </c>
      <c r="C168" s="1">
        <v>4.551492339264689E-5</v>
      </c>
      <c r="D168" s="1">
        <v>0.17689593613216636</v>
      </c>
      <c r="E168" s="1">
        <f t="shared" si="25"/>
        <v>0.17689593613216636</v>
      </c>
      <c r="F168" s="1">
        <f t="shared" si="26"/>
        <v>189749.16149832014</v>
      </c>
      <c r="G168" s="24">
        <f t="shared" si="27"/>
        <v>8.6364185494150245</v>
      </c>
      <c r="H168" s="24">
        <f t="shared" si="28"/>
        <v>8.6400418305287214</v>
      </c>
      <c r="I168" s="24">
        <f t="shared" si="29"/>
        <v>421.82437406108073</v>
      </c>
      <c r="J168" s="1">
        <f t="shared" si="24"/>
        <v>-58948.782965352628</v>
      </c>
      <c r="K168" s="1">
        <f t="shared" si="30"/>
        <v>8.638775657093289</v>
      </c>
      <c r="L168" s="1">
        <f t="shared" si="31"/>
        <v>8.6351539682455201</v>
      </c>
      <c r="M168" s="1">
        <f t="shared" si="35"/>
        <v>0.1768441144781504</v>
      </c>
      <c r="N168" s="24">
        <f t="shared" si="32"/>
        <v>4.5508258903805315E-5</v>
      </c>
      <c r="O168" s="24">
        <f t="shared" si="33"/>
        <v>4.551492339264689E-5</v>
      </c>
      <c r="P168" s="25">
        <f t="shared" si="34"/>
        <v>48.829184922138971</v>
      </c>
    </row>
    <row r="169" spans="1:16" x14ac:dyDescent="0.35">
      <c r="A169">
        <v>150</v>
      </c>
      <c r="B169">
        <v>30902.954000000002</v>
      </c>
      <c r="C169" s="1">
        <v>4.5513060830420524E-5</v>
      </c>
      <c r="D169" s="1">
        <v>0.17713598324518834</v>
      </c>
      <c r="E169" s="1">
        <f t="shared" si="25"/>
        <v>0.17713598324518834</v>
      </c>
      <c r="F169" s="1">
        <f t="shared" si="26"/>
        <v>194168.98652124664</v>
      </c>
      <c r="G169" s="24">
        <f t="shared" si="27"/>
        <v>8.8372248949226009</v>
      </c>
      <c r="H169" s="24">
        <f t="shared" si="28"/>
        <v>8.8407754616370759</v>
      </c>
      <c r="I169" s="24">
        <f t="shared" si="29"/>
        <v>441.06183040097955</v>
      </c>
      <c r="J169" s="1">
        <f t="shared" si="24"/>
        <v>-57606.945060704464</v>
      </c>
      <c r="K169" s="1">
        <f t="shared" si="30"/>
        <v>8.8394189009371082</v>
      </c>
      <c r="L169" s="1">
        <f t="shared" si="31"/>
        <v>8.8358699679700408</v>
      </c>
      <c r="M169" s="1">
        <f t="shared" si="35"/>
        <v>0.1770816484620554</v>
      </c>
      <c r="N169" s="24">
        <f t="shared" si="32"/>
        <v>4.5506082749230341E-5</v>
      </c>
      <c r="O169" s="24">
        <f t="shared" si="33"/>
        <v>4.5513060830420524E-5</v>
      </c>
      <c r="P169" s="25">
        <f t="shared" si="34"/>
        <v>49.897152215992435</v>
      </c>
    </row>
    <row r="170" spans="1:16" x14ac:dyDescent="0.35">
      <c r="A170">
        <v>151</v>
      </c>
      <c r="B170">
        <v>31622.776999999998</v>
      </c>
      <c r="C170" s="1">
        <v>4.5512207544413317E-5</v>
      </c>
      <c r="D170" s="1">
        <v>0.17786396771442869</v>
      </c>
      <c r="E170" s="1">
        <f t="shared" si="25"/>
        <v>0.17786396771442869</v>
      </c>
      <c r="F170" s="1">
        <f t="shared" si="26"/>
        <v>198691.76781861656</v>
      </c>
      <c r="G170" s="24">
        <f t="shared" si="27"/>
        <v>9.0429009743272601</v>
      </c>
      <c r="H170" s="24">
        <f t="shared" si="28"/>
        <v>9.0463993639591855</v>
      </c>
      <c r="I170" s="24">
        <f t="shared" si="29"/>
        <v>459.93404214306065</v>
      </c>
      <c r="J170" s="1">
        <f t="shared" si="24"/>
        <v>-56295.649597487194</v>
      </c>
      <c r="K170" s="1">
        <f t="shared" si="30"/>
        <v>9.0449458912069876</v>
      </c>
      <c r="L170" s="1">
        <f t="shared" si="31"/>
        <v>9.0414491871142548</v>
      </c>
      <c r="M170" s="1">
        <f t="shared" si="35"/>
        <v>0.17780684007318745</v>
      </c>
      <c r="N170" s="24">
        <f t="shared" si="32"/>
        <v>4.5504900813847964E-5</v>
      </c>
      <c r="O170" s="24">
        <f t="shared" si="33"/>
        <v>4.5512207544413317E-5</v>
      </c>
      <c r="P170" s="25">
        <f t="shared" si="34"/>
        <v>50.849838979156736</v>
      </c>
    </row>
    <row r="171" spans="1:16" x14ac:dyDescent="0.35">
      <c r="A171">
        <v>152</v>
      </c>
      <c r="B171">
        <v>32359.366000000002</v>
      </c>
      <c r="C171" s="1">
        <v>4.5511702496814753E-5</v>
      </c>
      <c r="D171" s="1">
        <v>0.17870902066514555</v>
      </c>
      <c r="E171" s="1">
        <f t="shared" si="25"/>
        <v>0.17870902066514555</v>
      </c>
      <c r="F171" s="1">
        <f t="shared" si="26"/>
        <v>203319.89300084667</v>
      </c>
      <c r="G171" s="24">
        <f t="shared" si="27"/>
        <v>9.2534344819387417</v>
      </c>
      <c r="H171" s="24">
        <f t="shared" si="28"/>
        <v>9.2568858398242302</v>
      </c>
      <c r="I171" s="24">
        <f t="shared" si="29"/>
        <v>479.31540504662547</v>
      </c>
      <c r="J171" s="1">
        <f t="shared" si="24"/>
        <v>-55014.204335507595</v>
      </c>
      <c r="K171" s="1">
        <f t="shared" si="30"/>
        <v>9.2553285053063803</v>
      </c>
      <c r="L171" s="1">
        <f t="shared" si="31"/>
        <v>9.2518788886153214</v>
      </c>
      <c r="M171" s="1">
        <f t="shared" si="35"/>
        <v>0.17864891781876721</v>
      </c>
      <c r="N171" s="24">
        <f t="shared" si="32"/>
        <v>4.5504051532118379E-5</v>
      </c>
      <c r="O171" s="24">
        <f t="shared" si="33"/>
        <v>4.5511702496814753E-5</v>
      </c>
      <c r="P171" s="25">
        <f t="shared" si="34"/>
        <v>51.788048881443622</v>
      </c>
    </row>
    <row r="172" spans="1:16" x14ac:dyDescent="0.35">
      <c r="A172">
        <v>153</v>
      </c>
      <c r="B172">
        <v>33113.112000000001</v>
      </c>
      <c r="C172" s="1">
        <v>4.551000061735401E-5</v>
      </c>
      <c r="D172" s="1">
        <v>0.17940967874364241</v>
      </c>
      <c r="E172" s="1">
        <f t="shared" si="25"/>
        <v>0.17940967874364241</v>
      </c>
      <c r="F172" s="1">
        <f t="shared" si="26"/>
        <v>208055.81879339204</v>
      </c>
      <c r="G172" s="24">
        <f t="shared" si="27"/>
        <v>9.4686204417313657</v>
      </c>
      <c r="H172" s="24">
        <f t="shared" si="28"/>
        <v>9.4720198633287325</v>
      </c>
      <c r="I172" s="24">
        <f t="shared" si="29"/>
        <v>499.90034835608407</v>
      </c>
      <c r="J172" s="1">
        <f t="shared" si="24"/>
        <v>-53761.928908750022</v>
      </c>
      <c r="K172" s="1">
        <f t="shared" si="30"/>
        <v>9.4703513339852172</v>
      </c>
      <c r="L172" s="1">
        <f t="shared" si="31"/>
        <v>9.4669537081017801</v>
      </c>
      <c r="M172" s="1">
        <f t="shared" si="35"/>
        <v>0.17934649970364805</v>
      </c>
      <c r="N172" s="24">
        <f t="shared" si="32"/>
        <v>4.5501989624730725E-5</v>
      </c>
      <c r="O172" s="24">
        <f t="shared" si="33"/>
        <v>4.551000061735401E-5</v>
      </c>
      <c r="P172" s="25">
        <f t="shared" si="34"/>
        <v>52.785829239739627</v>
      </c>
    </row>
    <row r="173" spans="1:16" x14ac:dyDescent="0.35">
      <c r="A173">
        <v>154</v>
      </c>
      <c r="B173">
        <v>33884.415999999997</v>
      </c>
      <c r="C173" s="1">
        <v>4.5506308366287374E-5</v>
      </c>
      <c r="D173" s="1">
        <v>0.18005537613524872</v>
      </c>
      <c r="E173" s="1">
        <f t="shared" si="25"/>
        <v>0.18005537613524872</v>
      </c>
      <c r="F173" s="1">
        <f t="shared" si="26"/>
        <v>212902.06475356087</v>
      </c>
      <c r="G173" s="24">
        <f t="shared" si="27"/>
        <v>9.6883870104948233</v>
      </c>
      <c r="H173" s="24">
        <f t="shared" si="28"/>
        <v>9.6917332783968053</v>
      </c>
      <c r="I173" s="24">
        <f t="shared" si="29"/>
        <v>521.49102581124282</v>
      </c>
      <c r="J173" s="1">
        <f t="shared" si="24"/>
        <v>-52538.157166157958</v>
      </c>
      <c r="K173" s="1">
        <f t="shared" si="30"/>
        <v>9.6899457705176655</v>
      </c>
      <c r="L173" s="1">
        <f t="shared" si="31"/>
        <v>9.6866013533685891</v>
      </c>
      <c r="M173" s="1">
        <f t="shared" si="35"/>
        <v>0.1799889876700177</v>
      </c>
      <c r="N173" s="24">
        <f t="shared" si="32"/>
        <v>4.5497921143137138E-5</v>
      </c>
      <c r="O173" s="24">
        <f t="shared" si="33"/>
        <v>4.5506308366287374E-5</v>
      </c>
      <c r="P173" s="25">
        <f t="shared" si="34"/>
        <v>53.817744511833645</v>
      </c>
    </row>
    <row r="174" spans="1:16" x14ac:dyDescent="0.35">
      <c r="A174">
        <v>155</v>
      </c>
      <c r="B174">
        <v>34673.684999999998</v>
      </c>
      <c r="C174" s="1">
        <v>4.5503952768164258E-5</v>
      </c>
      <c r="D174" s="1">
        <v>0.18114168324689089</v>
      </c>
      <c r="E174" s="1">
        <f t="shared" si="25"/>
        <v>0.18114168324689089</v>
      </c>
      <c r="F174" s="1">
        <f t="shared" si="26"/>
        <v>217861.18813777319</v>
      </c>
      <c r="G174" s="24">
        <f t="shared" si="27"/>
        <v>9.9135452150373791</v>
      </c>
      <c r="H174" s="24">
        <f t="shared" si="28"/>
        <v>9.9168550611820017</v>
      </c>
      <c r="I174" s="24">
        <f t="shared" si="29"/>
        <v>542.73091249795175</v>
      </c>
      <c r="J174" s="1">
        <f t="shared" si="24"/>
        <v>-51342.243355197963</v>
      </c>
      <c r="K174" s="1">
        <f t="shared" si="30"/>
        <v>9.914939971068911</v>
      </c>
      <c r="L174" s="1">
        <f t="shared" si="31"/>
        <v>9.911632041667092</v>
      </c>
      <c r="M174" s="1">
        <f t="shared" si="35"/>
        <v>0.18107175111169532</v>
      </c>
      <c r="N174" s="24">
        <f t="shared" si="32"/>
        <v>4.549517115182112E-5</v>
      </c>
      <c r="O174" s="24">
        <f t="shared" si="33"/>
        <v>4.5503952768164258E-5</v>
      </c>
      <c r="P174" s="25">
        <f t="shared" si="34"/>
        <v>54.73869877998272</v>
      </c>
    </row>
    <row r="175" spans="1:16" x14ac:dyDescent="0.35">
      <c r="A175">
        <v>156</v>
      </c>
      <c r="B175">
        <v>35481.339</v>
      </c>
      <c r="C175" s="1">
        <v>4.5499511398572462E-5</v>
      </c>
      <c r="D175" s="1">
        <v>0.18178331523283678</v>
      </c>
      <c r="E175" s="1">
        <f t="shared" si="25"/>
        <v>0.18178331523283678</v>
      </c>
      <c r="F175" s="1">
        <f t="shared" si="26"/>
        <v>222935.82788385803</v>
      </c>
      <c r="G175" s="24">
        <f t="shared" si="27"/>
        <v>10.143471241951787</v>
      </c>
      <c r="H175" s="24">
        <f t="shared" si="28"/>
        <v>10.14672901958124</v>
      </c>
      <c r="I175" s="24">
        <f t="shared" si="29"/>
        <v>566.18537228332082</v>
      </c>
      <c r="J175" s="1">
        <f t="shared" si="24"/>
        <v>-50173.551040209546</v>
      </c>
      <c r="K175" s="1">
        <f t="shared" si="30"/>
        <v>10.144677434816199</v>
      </c>
      <c r="L175" s="1">
        <f t="shared" si="31"/>
        <v>10.141421632451706</v>
      </c>
      <c r="M175" s="1">
        <f t="shared" si="35"/>
        <v>0.1817098360856407</v>
      </c>
      <c r="N175" s="24">
        <f t="shared" si="32"/>
        <v>4.5490317678928851E-5</v>
      </c>
      <c r="O175" s="24">
        <f t="shared" si="33"/>
        <v>4.5499511398572462E-5</v>
      </c>
      <c r="P175" s="25">
        <f t="shared" si="34"/>
        <v>55.811076884533684</v>
      </c>
    </row>
    <row r="176" spans="1:16" x14ac:dyDescent="0.35">
      <c r="A176">
        <v>157</v>
      </c>
      <c r="B176">
        <v>36307.805</v>
      </c>
      <c r="C176" s="1">
        <v>4.5496339592104267E-5</v>
      </c>
      <c r="D176" s="1">
        <v>0.18114833545714962</v>
      </c>
      <c r="E176" s="1">
        <f t="shared" si="25"/>
        <v>0.18114833545714962</v>
      </c>
      <c r="F176" s="1">
        <f t="shared" si="26"/>
        <v>228128.66691194152</v>
      </c>
      <c r="G176" s="24">
        <f t="shared" si="27"/>
        <v>10.379019300519731</v>
      </c>
      <c r="H176" s="24">
        <f t="shared" si="28"/>
        <v>10.382180940216967</v>
      </c>
      <c r="I176" s="24">
        <f t="shared" si="29"/>
        <v>594.85424521325353</v>
      </c>
      <c r="J176" s="1">
        <f t="shared" si="24"/>
        <v>-49031.462334103569</v>
      </c>
      <c r="K176" s="1">
        <f t="shared" si="30"/>
        <v>10.379983027757897</v>
      </c>
      <c r="L176" s="1">
        <f t="shared" si="31"/>
        <v>10.376823395189971</v>
      </c>
      <c r="M176" s="1">
        <f t="shared" si="35"/>
        <v>0.1810716685488204</v>
      </c>
      <c r="N176" s="24">
        <f t="shared" si="32"/>
        <v>4.5486713860452539E-5</v>
      </c>
      <c r="O176" s="24">
        <f t="shared" si="33"/>
        <v>4.5496339592104267E-5</v>
      </c>
      <c r="P176" s="25">
        <f t="shared" si="34"/>
        <v>57.307824456216245</v>
      </c>
    </row>
    <row r="177" spans="1:16" x14ac:dyDescent="0.35">
      <c r="A177">
        <v>158</v>
      </c>
      <c r="B177">
        <v>37153.523000000001</v>
      </c>
      <c r="C177" s="1">
        <v>4.5494104528299436E-5</v>
      </c>
      <c r="D177" s="1">
        <v>0.18109420564052847</v>
      </c>
      <c r="E177" s="1">
        <f t="shared" si="25"/>
        <v>0.18109420564052847</v>
      </c>
      <c r="F177" s="1">
        <f t="shared" si="26"/>
        <v>233442.46982355881</v>
      </c>
      <c r="G177" s="24">
        <f t="shared" si="27"/>
        <v>10.620256123497372</v>
      </c>
      <c r="H177" s="24">
        <f t="shared" si="28"/>
        <v>10.623344100937389</v>
      </c>
      <c r="I177" s="24">
        <f t="shared" si="29"/>
        <v>623.00521897399983</v>
      </c>
      <c r="J177" s="1">
        <f t="shared" si="24"/>
        <v>-47915.369244835209</v>
      </c>
      <c r="K177" s="1">
        <f t="shared" si="30"/>
        <v>10.620989315281621</v>
      </c>
      <c r="L177" s="1">
        <f t="shared" si="31"/>
        <v>10.617903390445338</v>
      </c>
      <c r="M177" s="1">
        <f t="shared" si="35"/>
        <v>0.18101395466049669</v>
      </c>
      <c r="N177" s="24">
        <f t="shared" si="32"/>
        <v>4.548402610060883E-5</v>
      </c>
      <c r="O177" s="24">
        <f t="shared" si="33"/>
        <v>4.5494104528299436E-5</v>
      </c>
      <c r="P177" s="25">
        <f t="shared" si="34"/>
        <v>58.657927287207769</v>
      </c>
    </row>
    <row r="178" spans="1:16" x14ac:dyDescent="0.35">
      <c r="A178">
        <v>159</v>
      </c>
      <c r="B178">
        <v>38018.94</v>
      </c>
      <c r="C178" s="1">
        <v>4.5495200466950376E-5</v>
      </c>
      <c r="D178" s="1">
        <v>0.18083916542698253</v>
      </c>
      <c r="E178" s="1">
        <f t="shared" si="25"/>
        <v>0.18083916542698253</v>
      </c>
      <c r="F178" s="1">
        <f t="shared" si="26"/>
        <v>238880.04520254227</v>
      </c>
      <c r="G178" s="24">
        <f t="shared" si="27"/>
        <v>10.867895544043828</v>
      </c>
      <c r="H178" s="24">
        <f t="shared" si="28"/>
        <v>10.870904664219836</v>
      </c>
      <c r="I178" s="24">
        <f t="shared" si="29"/>
        <v>653.30901124791455</v>
      </c>
      <c r="J178" s="1">
        <f t="shared" si="24"/>
        <v>-46824.681942512791</v>
      </c>
      <c r="K178" s="1">
        <f t="shared" si="30"/>
        <v>10.868381440706191</v>
      </c>
      <c r="L178" s="1">
        <f t="shared" si="31"/>
        <v>10.865374414979772</v>
      </c>
      <c r="M178" s="1">
        <f t="shared" si="35"/>
        <v>0.18075524997355069</v>
      </c>
      <c r="N178" s="24">
        <f t="shared" si="32"/>
        <v>4.5484646512718165E-5</v>
      </c>
      <c r="O178" s="24">
        <f t="shared" si="33"/>
        <v>4.5495200466950376E-5</v>
      </c>
      <c r="P178" s="25">
        <f t="shared" si="34"/>
        <v>60.11097556817667</v>
      </c>
    </row>
    <row r="179" spans="1:16" x14ac:dyDescent="0.35">
      <c r="A179">
        <v>160</v>
      </c>
      <c r="B179">
        <v>38904.514000000003</v>
      </c>
      <c r="C179" s="1">
        <v>4.5495950338879955E-5</v>
      </c>
      <c r="D179" s="1">
        <v>0.18117140452216626</v>
      </c>
      <c r="E179" s="1">
        <f t="shared" si="25"/>
        <v>0.18117140452216626</v>
      </c>
      <c r="F179" s="1">
        <f t="shared" si="26"/>
        <v>244444.27074776252</v>
      </c>
      <c r="G179" s="24">
        <f t="shared" si="27"/>
        <v>11.12122440256393</v>
      </c>
      <c r="H179" s="24">
        <f t="shared" si="28"/>
        <v>11.124175793222765</v>
      </c>
      <c r="I179" s="24">
        <f t="shared" si="29"/>
        <v>682.85862008021002</v>
      </c>
      <c r="J179" s="1">
        <f t="shared" si="24"/>
        <v>-45758.823083909418</v>
      </c>
      <c r="K179" s="1">
        <f t="shared" si="30"/>
        <v>11.121472113308599</v>
      </c>
      <c r="L179" s="1">
        <f t="shared" si="31"/>
        <v>11.11852287371237</v>
      </c>
      <c r="M179" s="1">
        <f t="shared" si="35"/>
        <v>0.18108337281683756</v>
      </c>
      <c r="N179" s="24">
        <f t="shared" si="32"/>
        <v>4.5484898622088661E-5</v>
      </c>
      <c r="O179" s="24">
        <f t="shared" si="33"/>
        <v>4.5495950338879955E-5</v>
      </c>
      <c r="P179" s="25">
        <f t="shared" si="34"/>
        <v>61.400020889596242</v>
      </c>
    </row>
    <row r="180" spans="1:16" x14ac:dyDescent="0.35">
      <c r="A180">
        <v>161</v>
      </c>
      <c r="B180">
        <v>39810.716999999997</v>
      </c>
      <c r="C180" s="1">
        <v>4.5496280580067426E-5</v>
      </c>
      <c r="D180" s="1">
        <v>0.18143911932943543</v>
      </c>
      <c r="E180" s="1">
        <f t="shared" si="25"/>
        <v>0.18143911932943543</v>
      </c>
      <c r="F180" s="1">
        <f t="shared" si="26"/>
        <v>250138.11212268454</v>
      </c>
      <c r="G180" s="24">
        <f t="shared" si="27"/>
        <v>11.380353732902021</v>
      </c>
      <c r="H180" s="24">
        <f t="shared" si="28"/>
        <v>11.383246450896179</v>
      </c>
      <c r="I180" s="24">
        <f t="shared" si="29"/>
        <v>713.98809539406454</v>
      </c>
      <c r="J180" s="1">
        <f t="shared" si="24"/>
        <v>-44717.224592852159</v>
      </c>
      <c r="K180" s="1">
        <f t="shared" si="30"/>
        <v>11.380349461563819</v>
      </c>
      <c r="L180" s="1">
        <f t="shared" si="31"/>
        <v>11.377458951188258</v>
      </c>
      <c r="M180" s="1">
        <f t="shared" si="35"/>
        <v>0.18134680351730151</v>
      </c>
      <c r="N180" s="24">
        <f t="shared" si="32"/>
        <v>4.5484707846551535E-5</v>
      </c>
      <c r="O180" s="24">
        <f t="shared" si="33"/>
        <v>4.5496280580067426E-5</v>
      </c>
      <c r="P180" s="25">
        <f t="shared" si="34"/>
        <v>62.738679317845182</v>
      </c>
    </row>
    <row r="181" spans="1:16" x14ac:dyDescent="0.35">
      <c r="A181">
        <v>162</v>
      </c>
      <c r="B181">
        <v>40738.027999999998</v>
      </c>
      <c r="C181" s="1">
        <v>4.5498007708572174E-5</v>
      </c>
      <c r="D181" s="1">
        <v>0.18197219473939388</v>
      </c>
      <c r="E181" s="1">
        <f t="shared" si="25"/>
        <v>0.18197219473939388</v>
      </c>
      <c r="F181" s="1">
        <f t="shared" si="26"/>
        <v>255964.57897307057</v>
      </c>
      <c r="G181" s="24">
        <f t="shared" si="27"/>
        <v>11.645878387238197</v>
      </c>
      <c r="H181" s="24">
        <f t="shared" si="28"/>
        <v>11.64872178629812</v>
      </c>
      <c r="I181" s="24">
        <f t="shared" si="29"/>
        <v>745.49629675171468</v>
      </c>
      <c r="J181" s="1">
        <f t="shared" si="24"/>
        <v>-43699.335993668552</v>
      </c>
      <c r="K181" s="1">
        <f t="shared" si="30"/>
        <v>11.645617470068736</v>
      </c>
      <c r="L181" s="1">
        <f t="shared" si="31"/>
        <v>11.642776343281136</v>
      </c>
      <c r="M181" s="1">
        <f t="shared" si="35"/>
        <v>0.18187524227041832</v>
      </c>
      <c r="N181" s="24">
        <f t="shared" si="32"/>
        <v>4.5485888672534041E-5</v>
      </c>
      <c r="O181" s="24">
        <f t="shared" si="33"/>
        <v>4.5498007708572174E-5</v>
      </c>
      <c r="P181" s="25">
        <f t="shared" si="34"/>
        <v>64.015179844930515</v>
      </c>
    </row>
    <row r="182" spans="1:16" x14ac:dyDescent="0.35">
      <c r="A182">
        <v>163</v>
      </c>
      <c r="B182">
        <v>41686.938000000002</v>
      </c>
      <c r="C182" s="1">
        <v>4.5497850762283289E-5</v>
      </c>
      <c r="D182" s="1">
        <v>0.18238224558485511</v>
      </c>
      <c r="E182" s="1">
        <f t="shared" si="25"/>
        <v>0.18238224558485511</v>
      </c>
      <c r="F182" s="1">
        <f t="shared" si="26"/>
        <v>261926.75634290639</v>
      </c>
      <c r="G182" s="24">
        <f t="shared" si="27"/>
        <v>11.917104470738494</v>
      </c>
      <c r="H182" s="24">
        <f t="shared" si="28"/>
        <v>11.919895692682234</v>
      </c>
      <c r="I182" s="24">
        <f t="shared" si="29"/>
        <v>778.8622285819456</v>
      </c>
      <c r="J182" s="1">
        <f t="shared" si="24"/>
        <v>-42704.618249761523</v>
      </c>
      <c r="K182" s="1">
        <f t="shared" si="30"/>
        <v>11.916569488839578</v>
      </c>
      <c r="L182" s="1">
        <f t="shared" si="31"/>
        <v>11.913780602520657</v>
      </c>
      <c r="M182" s="1">
        <f t="shared" si="35"/>
        <v>0.18228049739067476</v>
      </c>
      <c r="N182" s="24">
        <f t="shared" si="32"/>
        <v>4.5485160694784094E-5</v>
      </c>
      <c r="O182" s="24">
        <f t="shared" si="33"/>
        <v>4.5497850762283289E-5</v>
      </c>
      <c r="P182" s="25">
        <f t="shared" si="34"/>
        <v>65.359601126094745</v>
      </c>
    </row>
    <row r="183" spans="1:16" x14ac:dyDescent="0.35">
      <c r="A183">
        <v>164</v>
      </c>
      <c r="B183">
        <v>42657.951999999997</v>
      </c>
      <c r="C183" s="1">
        <v>4.5499088342574317E-5</v>
      </c>
      <c r="D183" s="1">
        <v>0.18337830080412326</v>
      </c>
      <c r="E183" s="1">
        <f t="shared" si="25"/>
        <v>0.18337830080412326</v>
      </c>
      <c r="F183" s="1">
        <f t="shared" si="26"/>
        <v>268027.81724077201</v>
      </c>
      <c r="G183" s="24">
        <f t="shared" si="27"/>
        <v>12.195021334905249</v>
      </c>
      <c r="H183" s="24">
        <f t="shared" si="28"/>
        <v>12.197778820954866</v>
      </c>
      <c r="I183" s="24">
        <f t="shared" si="29"/>
        <v>811.17652583601262</v>
      </c>
      <c r="J183" s="1">
        <f t="shared" si="24"/>
        <v>-41732.541995721636</v>
      </c>
      <c r="K183" s="1">
        <f t="shared" si="30"/>
        <v>12.194214639959403</v>
      </c>
      <c r="L183" s="1">
        <f t="shared" si="31"/>
        <v>12.191459570045129</v>
      </c>
      <c r="M183" s="1">
        <f t="shared" si="35"/>
        <v>0.18327117469073761</v>
      </c>
      <c r="N183" s="24">
        <f t="shared" si="32"/>
        <v>4.548579955450453E-5</v>
      </c>
      <c r="O183" s="24">
        <f t="shared" si="33"/>
        <v>4.5499088342574317E-5</v>
      </c>
      <c r="P183" s="25">
        <f t="shared" si="34"/>
        <v>66.521424280810677</v>
      </c>
    </row>
    <row r="184" spans="1:16" x14ac:dyDescent="0.35">
      <c r="A184">
        <v>165</v>
      </c>
      <c r="B184">
        <v>43651.582999999999</v>
      </c>
      <c r="C184" s="1">
        <v>4.5498600507514622E-5</v>
      </c>
      <c r="D184" s="1">
        <v>0.18383539510735272</v>
      </c>
      <c r="E184" s="1">
        <f t="shared" si="25"/>
        <v>0.18383539510735272</v>
      </c>
      <c r="F184" s="1">
        <f t="shared" si="26"/>
        <v>274270.98494073021</v>
      </c>
      <c r="G184" s="24">
        <f t="shared" si="27"/>
        <v>12.478945974620842</v>
      </c>
      <c r="H184" s="24">
        <f t="shared" si="28"/>
        <v>12.481654172297393</v>
      </c>
      <c r="I184" s="24">
        <f t="shared" si="29"/>
        <v>847.26822056788058</v>
      </c>
      <c r="J184" s="1">
        <f t="shared" si="24"/>
        <v>-40782.593687186032</v>
      </c>
      <c r="K184" s="1">
        <f t="shared" si="30"/>
        <v>12.47783528755277</v>
      </c>
      <c r="L184" s="1">
        <f t="shared" si="31"/>
        <v>12.475129574555631</v>
      </c>
      <c r="M184" s="1">
        <f t="shared" si="35"/>
        <v>0.18372294421458502</v>
      </c>
      <c r="N184" s="24">
        <f t="shared" si="32"/>
        <v>4.5484685801713582E-5</v>
      </c>
      <c r="O184" s="24">
        <f t="shared" si="33"/>
        <v>4.5498600507514622E-5</v>
      </c>
      <c r="P184" s="25">
        <f t="shared" si="34"/>
        <v>67.901859660951814</v>
      </c>
    </row>
    <row r="185" spans="1:16" x14ac:dyDescent="0.35">
      <c r="A185">
        <v>166</v>
      </c>
      <c r="B185">
        <v>44668.358999999997</v>
      </c>
      <c r="C185" s="1">
        <v>4.5498777901330981E-5</v>
      </c>
      <c r="D185" s="1">
        <v>0.18446231408588989</v>
      </c>
      <c r="E185" s="1">
        <f t="shared" si="25"/>
        <v>0.18446231408588989</v>
      </c>
      <c r="F185" s="1">
        <f t="shared" si="26"/>
        <v>280659.576964623</v>
      </c>
      <c r="G185" s="24">
        <f t="shared" si="27"/>
        <v>12.76966775819489</v>
      </c>
      <c r="H185" s="24">
        <f t="shared" si="28"/>
        <v>12.77233238079606</v>
      </c>
      <c r="I185" s="24">
        <f t="shared" si="29"/>
        <v>884.18299319425023</v>
      </c>
      <c r="J185" s="1">
        <f t="shared" si="24"/>
        <v>-39854.268505621112</v>
      </c>
      <c r="K185" s="1">
        <f t="shared" si="30"/>
        <v>12.768240467500853</v>
      </c>
      <c r="L185" s="1">
        <f t="shared" si="31"/>
        <v>12.765578404744687</v>
      </c>
      <c r="M185" s="1">
        <f t="shared" si="35"/>
        <v>0.18434416408494209</v>
      </c>
      <c r="N185" s="24">
        <f t="shared" si="32"/>
        <v>4.5484207390342435E-5</v>
      </c>
      <c r="O185" s="24">
        <f t="shared" si="33"/>
        <v>4.5498777901330981E-5</v>
      </c>
      <c r="P185" s="25">
        <f t="shared" si="34"/>
        <v>69.248616944893172</v>
      </c>
    </row>
    <row r="186" spans="1:16" x14ac:dyDescent="0.35">
      <c r="A186">
        <v>167</v>
      </c>
      <c r="B186">
        <v>45708.819000000003</v>
      </c>
      <c r="C186" s="1">
        <v>4.5498705716892277E-5</v>
      </c>
      <c r="D186" s="1">
        <v>0.18497206229099128</v>
      </c>
      <c r="E186" s="1">
        <f t="shared" si="25"/>
        <v>0.18497206229099128</v>
      </c>
      <c r="F186" s="1">
        <f t="shared" si="26"/>
        <v>287196.97994933114</v>
      </c>
      <c r="G186" s="24">
        <f t="shared" si="27"/>
        <v>13.067090873494829</v>
      </c>
      <c r="H186" s="24">
        <f t="shared" si="28"/>
        <v>13.069709257660014</v>
      </c>
      <c r="I186" s="24">
        <f t="shared" si="29"/>
        <v>923.29120649220181</v>
      </c>
      <c r="J186" s="1">
        <f t="shared" si="24"/>
        <v>-38947.074377298552</v>
      </c>
      <c r="K186" s="1">
        <f t="shared" si="30"/>
        <v>13.065324846254855</v>
      </c>
      <c r="L186" s="1">
        <f t="shared" si="31"/>
        <v>13.062709095971796</v>
      </c>
      <c r="M186" s="1">
        <f t="shared" si="35"/>
        <v>0.18484800516990635</v>
      </c>
      <c r="N186" s="24">
        <f t="shared" si="32"/>
        <v>4.5483448670930973E-5</v>
      </c>
      <c r="O186" s="24">
        <f t="shared" si="33"/>
        <v>4.5498705716892277E-5</v>
      </c>
      <c r="P186" s="25">
        <f t="shared" si="34"/>
        <v>70.667298161886961</v>
      </c>
    </row>
    <row r="187" spans="1:16" x14ac:dyDescent="0.35">
      <c r="A187">
        <v>168</v>
      </c>
      <c r="B187">
        <v>46773.514000000003</v>
      </c>
      <c r="C187" s="1">
        <v>4.5500238719549467E-5</v>
      </c>
      <c r="D187" s="1">
        <v>0.18552877291128045</v>
      </c>
      <c r="E187" s="1">
        <f t="shared" si="25"/>
        <v>0.18552877291128045</v>
      </c>
      <c r="F187" s="1">
        <f t="shared" si="26"/>
        <v>293886.65592995868</v>
      </c>
      <c r="G187" s="24">
        <f t="shared" si="27"/>
        <v>13.371913001303218</v>
      </c>
      <c r="H187" s="24">
        <f t="shared" si="28"/>
        <v>13.374487122565792</v>
      </c>
      <c r="I187" s="24">
        <f t="shared" si="29"/>
        <v>963.96087482086762</v>
      </c>
      <c r="J187" s="1">
        <f t="shared" si="24"/>
        <v>-38060.5308656407</v>
      </c>
      <c r="K187" s="1">
        <f t="shared" si="30"/>
        <v>13.369788972897815</v>
      </c>
      <c r="L187" s="1">
        <f t="shared" si="31"/>
        <v>13.367217563023567</v>
      </c>
      <c r="M187" s="1">
        <f t="shared" si="35"/>
        <v>0.18539847688906397</v>
      </c>
      <c r="N187" s="24">
        <f t="shared" si="32"/>
        <v>4.5484261681514877E-5</v>
      </c>
      <c r="O187" s="24">
        <f t="shared" si="33"/>
        <v>4.5500238719549467E-5</v>
      </c>
      <c r="P187" s="25">
        <f t="shared" si="34"/>
        <v>72.09993192674419</v>
      </c>
    </row>
    <row r="188" spans="1:16" x14ac:dyDescent="0.35">
      <c r="A188">
        <v>169</v>
      </c>
      <c r="B188">
        <v>47863.008999999998</v>
      </c>
      <c r="C188" s="1">
        <v>4.5498713377029158E-5</v>
      </c>
      <c r="D188" s="1">
        <v>0.18671489724990228</v>
      </c>
      <c r="E188" s="1">
        <f t="shared" si="25"/>
        <v>0.18671489724990228</v>
      </c>
      <c r="F188" s="1">
        <f t="shared" si="26"/>
        <v>300732.15490620426</v>
      </c>
      <c r="G188" s="24">
        <f t="shared" si="27"/>
        <v>13.682926119333722</v>
      </c>
      <c r="H188" s="24">
        <f t="shared" si="28"/>
        <v>13.685473999264593</v>
      </c>
      <c r="I188" s="24">
        <f t="shared" si="29"/>
        <v>1002.9051371801991</v>
      </c>
      <c r="J188" s="1">
        <f t="shared" si="24"/>
        <v>-37194.167489375301</v>
      </c>
      <c r="K188" s="1">
        <f t="shared" si="30"/>
        <v>13.680440325357933</v>
      </c>
      <c r="L188" s="1">
        <f t="shared" si="31"/>
        <v>13.677895255462788</v>
      </c>
      <c r="M188" s="1">
        <f t="shared" si="35"/>
        <v>0.18657759630683193</v>
      </c>
      <c r="N188" s="24">
        <f t="shared" si="32"/>
        <v>4.5481984657506295E-5</v>
      </c>
      <c r="O188" s="24">
        <f t="shared" si="33"/>
        <v>4.5498713377029158E-5</v>
      </c>
      <c r="P188" s="25">
        <f t="shared" si="34"/>
        <v>73.309419384785713</v>
      </c>
    </row>
    <row r="189" spans="1:16" x14ac:dyDescent="0.35">
      <c r="A189">
        <v>170</v>
      </c>
      <c r="B189">
        <v>48977.881999999998</v>
      </c>
      <c r="C189" s="1">
        <v>4.549903476046338E-5</v>
      </c>
      <c r="D189" s="1">
        <v>0.18774126827189708</v>
      </c>
      <c r="E189" s="1">
        <f t="shared" si="25"/>
        <v>0.18774126827189708</v>
      </c>
      <c r="F189" s="1">
        <f t="shared" si="26"/>
        <v>307737.10855917551</v>
      </c>
      <c r="G189" s="24">
        <f t="shared" si="27"/>
        <v>14.001741399418419</v>
      </c>
      <c r="H189" s="24">
        <f t="shared" si="28"/>
        <v>14.004258713715753</v>
      </c>
      <c r="I189" s="24">
        <f t="shared" si="29"/>
        <v>1044.437436717539</v>
      </c>
      <c r="J189" s="1">
        <f t="shared" si="24"/>
        <v>-36347.524649830251</v>
      </c>
      <c r="K189" s="1">
        <f t="shared" si="30"/>
        <v>13.998865121421712</v>
      </c>
      <c r="L189" s="1">
        <f t="shared" si="31"/>
        <v>13.996350714207267</v>
      </c>
      <c r="M189" s="1">
        <f t="shared" si="35"/>
        <v>0.18759670895758088</v>
      </c>
      <c r="N189" s="24">
        <f t="shared" si="32"/>
        <v>4.5481517584077371E-5</v>
      </c>
      <c r="O189" s="24">
        <f t="shared" si="33"/>
        <v>4.549903476046338E-5</v>
      </c>
      <c r="P189" s="25">
        <f t="shared" si="34"/>
        <v>74.608722039852537</v>
      </c>
    </row>
    <row r="190" spans="1:16" x14ac:dyDescent="0.35">
      <c r="A190">
        <v>171</v>
      </c>
      <c r="B190">
        <v>50118.722999999998</v>
      </c>
      <c r="C190" s="1">
        <v>4.5529286681868807E-5</v>
      </c>
      <c r="D190" s="1">
        <v>0.19231714173247208</v>
      </c>
      <c r="E190" s="1">
        <f t="shared" si="25"/>
        <v>0.19231714173247208</v>
      </c>
      <c r="F190" s="1">
        <f t="shared" si="26"/>
        <v>314905.22396820359</v>
      </c>
      <c r="G190" s="24">
        <f t="shared" si="27"/>
        <v>14.337410219666445</v>
      </c>
      <c r="H190" s="24">
        <f t="shared" si="28"/>
        <v>14.339989896361015</v>
      </c>
      <c r="I190" s="24">
        <f t="shared" si="29"/>
        <v>1069.0587216401284</v>
      </c>
      <c r="J190" s="1">
        <f t="shared" si="24"/>
        <v>-35520.154280297153</v>
      </c>
      <c r="K190" s="1">
        <f t="shared" si="30"/>
        <v>14.334202975386027</v>
      </c>
      <c r="L190" s="1">
        <f t="shared" si="31"/>
        <v>14.33162642015261</v>
      </c>
      <c r="M190" s="1">
        <f t="shared" si="35"/>
        <v>0.19216198129762435</v>
      </c>
      <c r="N190" s="24">
        <f t="shared" si="32"/>
        <v>4.551091988743792E-5</v>
      </c>
      <c r="O190" s="24">
        <f t="shared" si="33"/>
        <v>4.5529286681868807E-5</v>
      </c>
      <c r="P190" s="25">
        <f t="shared" si="34"/>
        <v>74.580967178702736</v>
      </c>
    </row>
    <row r="191" spans="1:16" x14ac:dyDescent="0.35">
      <c r="A191">
        <v>172</v>
      </c>
      <c r="B191">
        <v>51286.137999999999</v>
      </c>
      <c r="C191" s="1">
        <v>4.5528834909158636E-5</v>
      </c>
      <c r="D191" s="1">
        <v>0.19336300388355188</v>
      </c>
      <c r="E191" s="1">
        <f t="shared" si="25"/>
        <v>0.19336300388355188</v>
      </c>
      <c r="F191" s="1">
        <f t="shared" si="26"/>
        <v>322240.30874358467</v>
      </c>
      <c r="G191" s="24">
        <f t="shared" si="27"/>
        <v>14.671225817862975</v>
      </c>
      <c r="H191" s="24">
        <f t="shared" si="28"/>
        <v>14.673774292798543</v>
      </c>
      <c r="I191" s="24">
        <f t="shared" si="29"/>
        <v>1113.3580464008951</v>
      </c>
      <c r="J191" s="1">
        <f t="shared" si="24"/>
        <v>-34711.616875723361</v>
      </c>
      <c r="K191" s="1">
        <f t="shared" si="30"/>
        <v>14.667573813335705</v>
      </c>
      <c r="L191" s="1">
        <f t="shared" si="31"/>
        <v>14.665028567275636</v>
      </c>
      <c r="M191" s="1">
        <f t="shared" si="35"/>
        <v>0.19319965367883046</v>
      </c>
      <c r="N191" s="24">
        <f t="shared" si="32"/>
        <v>4.5509603141998586E-5</v>
      </c>
      <c r="O191" s="24">
        <f t="shared" si="33"/>
        <v>4.5528834909158636E-5</v>
      </c>
      <c r="P191" s="25">
        <f t="shared" si="34"/>
        <v>75.906081030840539</v>
      </c>
    </row>
    <row r="192" spans="1:16" x14ac:dyDescent="0.35">
      <c r="A192">
        <v>173</v>
      </c>
      <c r="B192">
        <v>52480.745999999999</v>
      </c>
      <c r="C192" s="1">
        <v>4.5529681944973781E-5</v>
      </c>
      <c r="D192" s="1">
        <v>0.19435888156949183</v>
      </c>
      <c r="E192" s="1">
        <f t="shared" si="25"/>
        <v>0.19435888156949183</v>
      </c>
      <c r="F192" s="1">
        <f t="shared" si="26"/>
        <v>329746.25217702385</v>
      </c>
      <c r="G192" s="24">
        <f t="shared" si="27"/>
        <v>15.013241984167015</v>
      </c>
      <c r="H192" s="24">
        <f t="shared" si="28"/>
        <v>15.015758121246854</v>
      </c>
      <c r="I192" s="24">
        <f t="shared" si="29"/>
        <v>1159.8914771970281</v>
      </c>
      <c r="J192" s="1">
        <f t="shared" si="24"/>
        <v>-33921.483762663687</v>
      </c>
      <c r="K192" s="1">
        <f t="shared" si="30"/>
        <v>15.009114153980351</v>
      </c>
      <c r="L192" s="1">
        <f t="shared" si="31"/>
        <v>15.006601354968158</v>
      </c>
      <c r="M192" s="1">
        <f t="shared" si="35"/>
        <v>0.19418695389011206</v>
      </c>
      <c r="N192" s="24">
        <f t="shared" si="32"/>
        <v>4.5509543340956253E-5</v>
      </c>
      <c r="O192" s="24">
        <f t="shared" si="33"/>
        <v>4.5529681944973781E-5</v>
      </c>
      <c r="P192" s="25">
        <f t="shared" si="34"/>
        <v>77.279142879290461</v>
      </c>
    </row>
    <row r="193" spans="1:16" x14ac:dyDescent="0.35">
      <c r="A193">
        <v>174</v>
      </c>
      <c r="B193">
        <v>53703.18</v>
      </c>
      <c r="C193" s="1">
        <v>4.5530335373677322E-5</v>
      </c>
      <c r="D193" s="1">
        <v>0.1947321188582804</v>
      </c>
      <c r="E193" s="1">
        <f t="shared" si="25"/>
        <v>0.1947321188582804</v>
      </c>
      <c r="F193" s="1">
        <f t="shared" si="26"/>
        <v>337427.0315248206</v>
      </c>
      <c r="G193" s="24">
        <f t="shared" si="27"/>
        <v>15.363165909469473</v>
      </c>
      <c r="H193" s="24">
        <f t="shared" si="28"/>
        <v>15.365634189662401</v>
      </c>
      <c r="I193" s="24">
        <f t="shared" si="29"/>
        <v>1212.2539863688339</v>
      </c>
      <c r="J193" s="1">
        <f t="shared" si="24"/>
        <v>-33149.336283093056</v>
      </c>
      <c r="K193" s="1">
        <f t="shared" si="30"/>
        <v>15.358515093141062</v>
      </c>
      <c r="L193" s="1">
        <f t="shared" si="31"/>
        <v>15.356050241750209</v>
      </c>
      <c r="M193" s="1">
        <f t="shared" si="35"/>
        <v>0.19455174580650605</v>
      </c>
      <c r="N193" s="24">
        <f t="shared" si="32"/>
        <v>4.5509247354477708E-5</v>
      </c>
      <c r="O193" s="24">
        <f t="shared" si="33"/>
        <v>4.5530335373677322E-5</v>
      </c>
      <c r="P193" s="25">
        <f t="shared" si="34"/>
        <v>78.930416060222697</v>
      </c>
    </row>
    <row r="194" spans="1:16" x14ac:dyDescent="0.35">
      <c r="A194">
        <v>175</v>
      </c>
      <c r="B194">
        <v>54954.087</v>
      </c>
      <c r="C194" s="1">
        <v>4.5501971235399014E-5</v>
      </c>
      <c r="D194" s="1">
        <v>0.19206808897797142</v>
      </c>
      <c r="E194" s="1">
        <f t="shared" si="25"/>
        <v>0.19206808897797142</v>
      </c>
      <c r="F194" s="1">
        <f t="shared" si="26"/>
        <v>345286.71200786869</v>
      </c>
      <c r="G194" s="24">
        <f t="shared" si="27"/>
        <v>15.711226037747544</v>
      </c>
      <c r="H194" s="24">
        <f t="shared" si="28"/>
        <v>15.713574049972371</v>
      </c>
      <c r="I194" s="24">
        <f t="shared" si="29"/>
        <v>1285.3749681880524</v>
      </c>
      <c r="J194" s="1">
        <f t="shared" si="24"/>
        <v>-32394.765712174918</v>
      </c>
      <c r="K194" s="1">
        <f t="shared" si="30"/>
        <v>15.705955637197805</v>
      </c>
      <c r="L194" s="1">
        <f t="shared" si="31"/>
        <v>15.703611038138444</v>
      </c>
      <c r="M194" s="1">
        <f t="shared" si="35"/>
        <v>0.19188192116148964</v>
      </c>
      <c r="N194" s="24">
        <f t="shared" si="32"/>
        <v>4.5479917100836993E-5</v>
      </c>
      <c r="O194" s="24">
        <f t="shared" si="33"/>
        <v>4.5501971235399014E-5</v>
      </c>
      <c r="P194" s="25">
        <f t="shared" si="34"/>
        <v>81.839971911278383</v>
      </c>
    </row>
    <row r="195" spans="1:16" x14ac:dyDescent="0.35">
      <c r="A195">
        <v>176</v>
      </c>
      <c r="B195">
        <v>56234.133000000002</v>
      </c>
      <c r="C195" s="1">
        <v>4.5501564083382845E-5</v>
      </c>
      <c r="D195" s="1">
        <v>0.19280768193202164</v>
      </c>
      <c r="E195" s="1">
        <f t="shared" si="25"/>
        <v>0.19280768193202164</v>
      </c>
      <c r="F195" s="1">
        <f t="shared" si="26"/>
        <v>353329.4782275827</v>
      </c>
      <c r="G195" s="24">
        <f t="shared" si="27"/>
        <v>16.077043896120578</v>
      </c>
      <c r="H195" s="24">
        <f t="shared" si="28"/>
        <v>16.079356187015112</v>
      </c>
      <c r="I195" s="24">
        <f t="shared" si="29"/>
        <v>1340.7583797991126</v>
      </c>
      <c r="J195" s="1">
        <f t="shared" si="24"/>
        <v>-31657.370325092008</v>
      </c>
      <c r="K195" s="1">
        <f t="shared" si="30"/>
        <v>16.071193334594849</v>
      </c>
      <c r="L195" s="1">
        <f t="shared" si="31"/>
        <v>16.068884563151411</v>
      </c>
      <c r="M195" s="1">
        <f t="shared" si="35"/>
        <v>0.19261199808751991</v>
      </c>
      <c r="N195" s="24">
        <f t="shared" si="32"/>
        <v>4.5478471379626292E-5</v>
      </c>
      <c r="O195" s="24">
        <f t="shared" si="33"/>
        <v>4.5501564083382845E-5</v>
      </c>
      <c r="P195" s="25">
        <f t="shared" si="34"/>
        <v>83.426186959806927</v>
      </c>
    </row>
    <row r="196" spans="1:16" x14ac:dyDescent="0.35">
      <c r="A196">
        <v>177</v>
      </c>
      <c r="B196">
        <v>57543.993999999999</v>
      </c>
      <c r="C196" s="1">
        <v>4.5502478461020389E-5</v>
      </c>
      <c r="D196" s="1">
        <v>0.19394271169240065</v>
      </c>
      <c r="E196" s="1">
        <f t="shared" si="25"/>
        <v>0.19394271169240065</v>
      </c>
      <c r="F196" s="1">
        <f t="shared" si="26"/>
        <v>361559.57761723024</v>
      </c>
      <c r="G196" s="24">
        <f t="shared" si="27"/>
        <v>16.451856892903649</v>
      </c>
      <c r="H196" s="24">
        <f t="shared" si="28"/>
        <v>16.454143186521655</v>
      </c>
      <c r="I196" s="24">
        <f t="shared" si="29"/>
        <v>1395.779231082118</v>
      </c>
      <c r="J196" s="1">
        <f t="shared" si="24"/>
        <v>-30936.760720701404</v>
      </c>
      <c r="K196" s="1">
        <f t="shared" si="30"/>
        <v>16.445396475422562</v>
      </c>
      <c r="L196" s="1">
        <f t="shared" si="31"/>
        <v>16.443113825580859</v>
      </c>
      <c r="M196" s="1">
        <f t="shared" si="35"/>
        <v>0.19373660255894021</v>
      </c>
      <c r="N196" s="24">
        <f t="shared" si="32"/>
        <v>4.5478296921202225E-5</v>
      </c>
      <c r="O196" s="24">
        <f t="shared" si="33"/>
        <v>4.5502478461020389E-5</v>
      </c>
      <c r="P196" s="25">
        <f t="shared" si="34"/>
        <v>84.873553104547682</v>
      </c>
    </row>
    <row r="197" spans="1:16" x14ac:dyDescent="0.35">
      <c r="A197">
        <v>178</v>
      </c>
      <c r="B197">
        <v>58884.366000000002</v>
      </c>
      <c r="C197" s="1">
        <v>4.5503301696597204E-5</v>
      </c>
      <c r="D197" s="1">
        <v>0.19467285019805264</v>
      </c>
      <c r="E197" s="1">
        <f t="shared" si="25"/>
        <v>0.19467285019805264</v>
      </c>
      <c r="F197" s="1">
        <f t="shared" si="26"/>
        <v>369981.38327378518</v>
      </c>
      <c r="G197" s="24">
        <f t="shared" si="27"/>
        <v>16.83537450523141</v>
      </c>
      <c r="H197" s="24">
        <f t="shared" si="28"/>
        <v>16.837625570011255</v>
      </c>
      <c r="I197" s="24">
        <f t="shared" si="29"/>
        <v>1456.1236040958504</v>
      </c>
      <c r="J197" s="1">
        <f t="shared" si="24"/>
        <v>-30232.553973519516</v>
      </c>
      <c r="K197" s="1">
        <f t="shared" si="30"/>
        <v>16.828253294410032</v>
      </c>
      <c r="L197" s="1">
        <f t="shared" si="31"/>
        <v>16.826005986213566</v>
      </c>
      <c r="M197" s="1">
        <f t="shared" si="35"/>
        <v>0.19445621915117495</v>
      </c>
      <c r="N197" s="24">
        <f t="shared" si="32"/>
        <v>4.5477980100859207E-5</v>
      </c>
      <c r="O197" s="24">
        <f t="shared" si="33"/>
        <v>4.5503301696597204E-5</v>
      </c>
      <c r="P197" s="25">
        <f t="shared" si="34"/>
        <v>86.528505283405849</v>
      </c>
    </row>
    <row r="198" spans="1:16" x14ac:dyDescent="0.35">
      <c r="A198">
        <v>179</v>
      </c>
      <c r="B198">
        <v>60255.959000000003</v>
      </c>
      <c r="C198" s="1">
        <v>4.5535069977847129E-5</v>
      </c>
      <c r="D198" s="1">
        <v>0.19928625498458877</v>
      </c>
      <c r="E198" s="1">
        <f t="shared" si="25"/>
        <v>0.19928625498458877</v>
      </c>
      <c r="F198" s="1">
        <f t="shared" si="26"/>
        <v>378599.35625881556</v>
      </c>
      <c r="G198" s="24">
        <f t="shared" si="27"/>
        <v>17.239548180813042</v>
      </c>
      <c r="H198" s="24">
        <f t="shared" si="28"/>
        <v>17.241851896143004</v>
      </c>
      <c r="I198" s="24">
        <f t="shared" si="29"/>
        <v>1491.5315484903178</v>
      </c>
      <c r="J198" s="1">
        <f t="shared" si="24"/>
        <v>-29544.377068025373</v>
      </c>
      <c r="K198" s="1">
        <f t="shared" si="30"/>
        <v>17.231795564058693</v>
      </c>
      <c r="L198" s="1">
        <f t="shared" si="31"/>
        <v>17.22949587695452</v>
      </c>
      <c r="M198" s="1">
        <f t="shared" si="35"/>
        <v>0.19905388586917958</v>
      </c>
      <c r="N198" s="24">
        <f t="shared" si="32"/>
        <v>4.5508518681094127E-5</v>
      </c>
      <c r="O198" s="24">
        <f t="shared" si="33"/>
        <v>4.5535069977847129E-5</v>
      </c>
      <c r="P198" s="25">
        <f t="shared" si="34"/>
        <v>86.556943119803933</v>
      </c>
    </row>
    <row r="199" spans="1:16" x14ac:dyDescent="0.35">
      <c r="A199">
        <v>180</v>
      </c>
      <c r="B199">
        <v>61659.5</v>
      </c>
      <c r="C199" s="1">
        <v>4.5535713695074363E-5</v>
      </c>
      <c r="D199" s="1">
        <v>0.20072853015978778</v>
      </c>
      <c r="E199" s="1">
        <f t="shared" si="25"/>
        <v>0.20072853015978778</v>
      </c>
      <c r="F199" s="1">
        <f t="shared" si="26"/>
        <v>387418.06444803969</v>
      </c>
      <c r="G199" s="24">
        <f t="shared" si="27"/>
        <v>17.641358063005804</v>
      </c>
      <c r="H199" s="24">
        <f t="shared" si="28"/>
        <v>17.643642010912547</v>
      </c>
      <c r="I199" s="24">
        <f t="shared" si="29"/>
        <v>1550.6405890693593</v>
      </c>
      <c r="J199" s="1">
        <f t="shared" si="24"/>
        <v>-28871.865216089609</v>
      </c>
      <c r="K199" s="1">
        <f t="shared" si="30"/>
        <v>17.632866538579727</v>
      </c>
      <c r="L199" s="1">
        <f t="shared" si="31"/>
        <v>17.630586772372677</v>
      </c>
      <c r="M199" s="1">
        <f t="shared" si="35"/>
        <v>0.20048345551219873</v>
      </c>
      <c r="N199" s="24">
        <f t="shared" si="32"/>
        <v>4.5507910937222914E-5</v>
      </c>
      <c r="O199" s="24">
        <f t="shared" si="33"/>
        <v>4.5535713695074363E-5</v>
      </c>
      <c r="P199" s="25">
        <f t="shared" si="34"/>
        <v>87.940357608710087</v>
      </c>
    </row>
    <row r="200" spans="1:16" x14ac:dyDescent="0.35">
      <c r="A200">
        <v>181</v>
      </c>
      <c r="B200">
        <v>63095.733999999997</v>
      </c>
      <c r="C200" s="1">
        <v>4.5536464050496162E-5</v>
      </c>
      <c r="D200" s="1">
        <v>0.20150003258069579</v>
      </c>
      <c r="E200" s="1">
        <f t="shared" si="25"/>
        <v>0.20150003258069579</v>
      </c>
      <c r="F200" s="1">
        <f t="shared" si="26"/>
        <v>396442.18881451146</v>
      </c>
      <c r="G200" s="24">
        <f t="shared" si="27"/>
        <v>18.052575479052013</v>
      </c>
      <c r="H200" s="24">
        <f t="shared" si="28"/>
        <v>18.054824590996024</v>
      </c>
      <c r="I200" s="24">
        <f t="shared" si="29"/>
        <v>1617.5485408890479</v>
      </c>
      <c r="J200" s="1">
        <f t="shared" si="24"/>
        <v>-28214.661442744724</v>
      </c>
      <c r="K200" s="1">
        <f t="shared" si="30"/>
        <v>18.043278529047008</v>
      </c>
      <c r="L200" s="1">
        <f t="shared" si="31"/>
        <v>18.041033728908527</v>
      </c>
      <c r="M200" s="1">
        <f t="shared" si="35"/>
        <v>0.20124242846135176</v>
      </c>
      <c r="N200" s="24">
        <f t="shared" si="32"/>
        <v>4.5507350725857329E-5</v>
      </c>
      <c r="O200" s="24">
        <f t="shared" si="33"/>
        <v>4.5536464050496162E-5</v>
      </c>
      <c r="P200" s="25">
        <f t="shared" si="34"/>
        <v>89.648260890338406</v>
      </c>
    </row>
    <row r="201" spans="1:16" x14ac:dyDescent="0.35">
      <c r="A201">
        <v>182</v>
      </c>
      <c r="B201">
        <v>64565.423000000003</v>
      </c>
      <c r="C201" s="1">
        <v>4.5538214468016931E-5</v>
      </c>
      <c r="D201" s="1">
        <v>0.20304131352086796</v>
      </c>
      <c r="E201" s="1">
        <f t="shared" si="25"/>
        <v>0.20304131352086796</v>
      </c>
      <c r="F201" s="1">
        <f t="shared" si="26"/>
        <v>405676.51714543492</v>
      </c>
      <c r="G201" s="24">
        <f t="shared" si="27"/>
        <v>18.473784242406964</v>
      </c>
      <c r="H201" s="24">
        <f t="shared" si="28"/>
        <v>18.476015824981239</v>
      </c>
      <c r="I201" s="24">
        <f t="shared" si="29"/>
        <v>1681.0466997639874</v>
      </c>
      <c r="J201" s="1">
        <f t="shared" si="24"/>
        <v>-27572.417101510779</v>
      </c>
      <c r="K201" s="1">
        <f t="shared" si="30"/>
        <v>18.463643512156381</v>
      </c>
      <c r="L201" s="1">
        <f t="shared" si="31"/>
        <v>18.461416409303609</v>
      </c>
      <c r="M201" s="1">
        <f t="shared" si="35"/>
        <v>0.20276950744956235</v>
      </c>
      <c r="N201" s="24">
        <f t="shared" si="32"/>
        <v>4.550772753426395E-5</v>
      </c>
      <c r="O201" s="24">
        <f t="shared" si="33"/>
        <v>4.5538214468016931E-5</v>
      </c>
      <c r="P201" s="25">
        <f t="shared" si="34"/>
        <v>91.046314810898139</v>
      </c>
    </row>
    <row r="202" spans="1:16" x14ac:dyDescent="0.35">
      <c r="A202">
        <v>183</v>
      </c>
      <c r="B202">
        <v>66069.345000000001</v>
      </c>
      <c r="C202" s="1">
        <v>4.5506968526554836E-5</v>
      </c>
      <c r="D202" s="1">
        <v>0.2017256492181056</v>
      </c>
      <c r="E202" s="1">
        <f t="shared" si="25"/>
        <v>0.2017256492181056</v>
      </c>
      <c r="F202" s="1">
        <f t="shared" si="26"/>
        <v>415125.93775897904</v>
      </c>
      <c r="G202" s="24">
        <f t="shared" si="27"/>
        <v>18.891122984154421</v>
      </c>
      <c r="H202" s="24">
        <f t="shared" si="28"/>
        <v>18.893277077248126</v>
      </c>
      <c r="I202" s="24">
        <f t="shared" si="29"/>
        <v>1769.3100615782555</v>
      </c>
      <c r="J202" s="1">
        <f t="shared" si="24"/>
        <v>-26944.792222345743</v>
      </c>
      <c r="K202" s="1">
        <f t="shared" si="30"/>
        <v>18.880038682269618</v>
      </c>
      <c r="L202" s="1">
        <f t="shared" si="31"/>
        <v>18.877889113737115</v>
      </c>
      <c r="M202" s="1">
        <f t="shared" si="35"/>
        <v>0.20144308476323511</v>
      </c>
      <c r="N202" s="24">
        <f t="shared" si="32"/>
        <v>4.5475089356371573E-5</v>
      </c>
      <c r="O202" s="24">
        <f t="shared" si="33"/>
        <v>4.5506968526554836E-5</v>
      </c>
      <c r="P202" s="25">
        <f t="shared" si="34"/>
        <v>93.713264647059617</v>
      </c>
    </row>
    <row r="203" spans="1:16" x14ac:dyDescent="0.35">
      <c r="A203">
        <v>184</v>
      </c>
      <c r="B203">
        <v>67608.297999999995</v>
      </c>
      <c r="C203" s="1">
        <v>4.550787087432545E-5</v>
      </c>
      <c r="D203" s="1">
        <v>0.20271673280371816</v>
      </c>
      <c r="E203" s="1">
        <f t="shared" si="25"/>
        <v>0.20271673280371816</v>
      </c>
      <c r="F203" s="1">
        <f t="shared" si="26"/>
        <v>424795.46463701897</v>
      </c>
      <c r="G203" s="24">
        <f t="shared" si="27"/>
        <v>19.331537152700541</v>
      </c>
      <c r="H203" s="24">
        <f t="shared" si="28"/>
        <v>19.333662905734766</v>
      </c>
      <c r="I203" s="24">
        <f t="shared" si="29"/>
        <v>1843.7028734173873</v>
      </c>
      <c r="J203" s="1">
        <f t="shared" si="24"/>
        <v>-26331.45377053387</v>
      </c>
      <c r="K203" s="1">
        <f t="shared" si="30"/>
        <v>19.319477731105859</v>
      </c>
      <c r="L203" s="1">
        <f t="shared" si="31"/>
        <v>19.317356653314189</v>
      </c>
      <c r="M203" s="1">
        <f t="shared" si="35"/>
        <v>0.20241940665622962</v>
      </c>
      <c r="N203" s="24">
        <f t="shared" si="32"/>
        <v>4.5474488928031672E-5</v>
      </c>
      <c r="O203" s="24">
        <f t="shared" si="33"/>
        <v>4.550787087432545E-5</v>
      </c>
      <c r="P203" s="25">
        <f t="shared" si="34"/>
        <v>95.432335132376906</v>
      </c>
    </row>
    <row r="204" spans="1:16" x14ac:dyDescent="0.35">
      <c r="A204">
        <v>185</v>
      </c>
      <c r="B204">
        <v>69183.096999999994</v>
      </c>
      <c r="C204" s="1">
        <v>4.5509055996006511E-5</v>
      </c>
      <c r="D204" s="1">
        <v>0.20464704650504273</v>
      </c>
      <c r="E204" s="1">
        <f t="shared" si="25"/>
        <v>0.20464704650504273</v>
      </c>
      <c r="F204" s="1">
        <f t="shared" si="26"/>
        <v>434690.2185755801</v>
      </c>
      <c r="G204" s="24">
        <f t="shared" si="27"/>
        <v>19.782341498072384</v>
      </c>
      <c r="H204" s="24">
        <f t="shared" si="28"/>
        <v>19.784458558565316</v>
      </c>
      <c r="I204" s="24">
        <f t="shared" si="29"/>
        <v>1912.4777134291837</v>
      </c>
      <c r="J204" s="1">
        <f t="shared" si="24"/>
        <v>-25732.076916005615</v>
      </c>
      <c r="K204" s="1">
        <f t="shared" si="30"/>
        <v>19.769258694184163</v>
      </c>
      <c r="L204" s="1">
        <f t="shared" si="31"/>
        <v>19.767146509037239</v>
      </c>
      <c r="M204" s="1">
        <f t="shared" si="35"/>
        <v>0.20433275129899531</v>
      </c>
      <c r="N204" s="24">
        <f t="shared" si="32"/>
        <v>4.5474100093191546E-5</v>
      </c>
      <c r="O204" s="24">
        <f t="shared" si="33"/>
        <v>4.5509055996006511E-5</v>
      </c>
      <c r="P204" s="25">
        <f t="shared" si="34"/>
        <v>96.739981150219222</v>
      </c>
    </row>
    <row r="205" spans="1:16" x14ac:dyDescent="0.35">
      <c r="A205">
        <v>186</v>
      </c>
      <c r="B205">
        <v>70794.577999999994</v>
      </c>
      <c r="C205" s="1">
        <v>4.551089280042215E-5</v>
      </c>
      <c r="D205" s="1">
        <v>0.20634810071104059</v>
      </c>
      <c r="E205" s="1">
        <f t="shared" si="25"/>
        <v>0.20634810071104059</v>
      </c>
      <c r="F205" s="1">
        <f t="shared" si="26"/>
        <v>444815.45231757913</v>
      </c>
      <c r="G205" s="24">
        <f t="shared" si="27"/>
        <v>20.243948366396634</v>
      </c>
      <c r="H205" s="24">
        <f t="shared" si="28"/>
        <v>20.246051688233678</v>
      </c>
      <c r="I205" s="24">
        <f t="shared" si="29"/>
        <v>1986.2553790788079</v>
      </c>
      <c r="J205" s="1">
        <f t="shared" si="24"/>
        <v>-25146.343457142684</v>
      </c>
      <c r="K205" s="1">
        <f t="shared" si="30"/>
        <v>20.229764117412103</v>
      </c>
      <c r="L205" s="1">
        <f t="shared" si="31"/>
        <v>20.227665867391337</v>
      </c>
      <c r="M205" s="1">
        <f t="shared" si="35"/>
        <v>0.206016262285938</v>
      </c>
      <c r="N205" s="24">
        <f t="shared" si="32"/>
        <v>4.5474287734387551E-5</v>
      </c>
      <c r="O205" s="24">
        <f t="shared" si="33"/>
        <v>4.551089280042215E-5</v>
      </c>
      <c r="P205" s="25">
        <f t="shared" si="34"/>
        <v>98.184801738207298</v>
      </c>
    </row>
    <row r="206" spans="1:16" x14ac:dyDescent="0.35">
      <c r="A206">
        <v>187</v>
      </c>
      <c r="B206">
        <v>72443.596000000005</v>
      </c>
      <c r="C206" s="1">
        <v>4.5511254635852705E-5</v>
      </c>
      <c r="D206" s="1">
        <v>0.20804654220397911</v>
      </c>
      <c r="E206" s="1">
        <f t="shared" si="25"/>
        <v>0.20804654220397911</v>
      </c>
      <c r="F206" s="1">
        <f t="shared" si="26"/>
        <v>455176.53798645386</v>
      </c>
      <c r="G206" s="24">
        <f t="shared" si="27"/>
        <v>20.715655324567383</v>
      </c>
      <c r="H206" s="24">
        <f t="shared" si="28"/>
        <v>20.717744728114841</v>
      </c>
      <c r="I206" s="24">
        <f t="shared" si="29"/>
        <v>2062.911761682677</v>
      </c>
      <c r="J206" s="1">
        <f t="shared" si="24"/>
        <v>-24573.942647621709</v>
      </c>
      <c r="K206" s="1">
        <f t="shared" si="30"/>
        <v>20.700292771479862</v>
      </c>
      <c r="L206" s="1">
        <f t="shared" si="31"/>
        <v>20.698208643269357</v>
      </c>
      <c r="M206" s="1">
        <f t="shared" si="35"/>
        <v>0.20769622177701144</v>
      </c>
      <c r="N206" s="24">
        <f t="shared" si="32"/>
        <v>4.5472925153021264E-5</v>
      </c>
      <c r="O206" s="24">
        <f t="shared" si="33"/>
        <v>4.5511254635852705E-5</v>
      </c>
      <c r="P206" s="25">
        <f t="shared" si="34"/>
        <v>99.656163536241607</v>
      </c>
    </row>
    <row r="207" spans="1:16" x14ac:dyDescent="0.35">
      <c r="A207">
        <v>188</v>
      </c>
      <c r="B207">
        <v>74131.024000000005</v>
      </c>
      <c r="C207" s="1">
        <v>4.5513133665902358E-5</v>
      </c>
      <c r="D207" s="1">
        <v>0.2099781194622147</v>
      </c>
      <c r="E207" s="1">
        <f t="shared" si="25"/>
        <v>0.2099781194622147</v>
      </c>
      <c r="F207" s="1">
        <f t="shared" si="26"/>
        <v>465778.96080297732</v>
      </c>
      <c r="G207" s="24">
        <f t="shared" si="27"/>
        <v>21.199060101791002</v>
      </c>
      <c r="H207" s="24">
        <f t="shared" si="28"/>
        <v>21.201139949220142</v>
      </c>
      <c r="I207" s="24">
        <f t="shared" si="29"/>
        <v>2140.4336850005793</v>
      </c>
      <c r="J207" s="1">
        <f t="shared" si="24"/>
        <v>-24014.571460546358</v>
      </c>
      <c r="K207" s="1">
        <f t="shared" si="30"/>
        <v>21.182439142609201</v>
      </c>
      <c r="L207" s="1">
        <f t="shared" si="31"/>
        <v>21.180364793656704</v>
      </c>
      <c r="M207" s="1">
        <f t="shared" si="35"/>
        <v>0.2096078899355269</v>
      </c>
      <c r="N207" s="24">
        <f t="shared" si="32"/>
        <v>4.5472995940269438E-5</v>
      </c>
      <c r="O207" s="24">
        <f t="shared" si="33"/>
        <v>4.5513133665902358E-5</v>
      </c>
      <c r="P207" s="25">
        <f t="shared" si="34"/>
        <v>101.04755503321728</v>
      </c>
    </row>
    <row r="208" spans="1:16" x14ac:dyDescent="0.35">
      <c r="A208">
        <v>189</v>
      </c>
      <c r="B208">
        <v>75857.758000000002</v>
      </c>
      <c r="C208" s="1">
        <v>4.5545254201567163E-5</v>
      </c>
      <c r="D208" s="1">
        <v>0.2125578307432793</v>
      </c>
      <c r="E208" s="1">
        <f t="shared" si="25"/>
        <v>0.2125578307432793</v>
      </c>
      <c r="F208" s="1">
        <f t="shared" si="26"/>
        <v>476628.3505011847</v>
      </c>
      <c r="G208" s="24">
        <f t="shared" si="27"/>
        <v>21.708159383250109</v>
      </c>
      <c r="H208" s="24">
        <f t="shared" si="28"/>
        <v>21.710240666633588</v>
      </c>
      <c r="I208" s="24">
        <f t="shared" si="29"/>
        <v>2217.2288971522698</v>
      </c>
      <c r="J208" s="1">
        <f t="shared" si="24"/>
        <v>-23467.932881584467</v>
      </c>
      <c r="K208" s="1">
        <f t="shared" si="30"/>
        <v>21.69017503399072</v>
      </c>
      <c r="L208" s="1">
        <f t="shared" si="31"/>
        <v>21.688099515769572</v>
      </c>
      <c r="M208" s="1">
        <f t="shared" si="35"/>
        <v>0.21216513786909441</v>
      </c>
      <c r="N208" s="24">
        <f t="shared" si="32"/>
        <v>4.5503167180391351E-5</v>
      </c>
      <c r="O208" s="24">
        <f t="shared" si="33"/>
        <v>4.5545254201567163E-5</v>
      </c>
      <c r="P208" s="25">
        <f t="shared" si="34"/>
        <v>102.22272958506076</v>
      </c>
    </row>
    <row r="209" spans="1:16" x14ac:dyDescent="0.35">
      <c r="A209">
        <v>190</v>
      </c>
      <c r="B209">
        <v>77624.712</v>
      </c>
      <c r="C209" s="1">
        <v>4.5545784642496876E-5</v>
      </c>
      <c r="D209" s="1">
        <v>0.21433196054827111</v>
      </c>
      <c r="E209" s="1">
        <f t="shared" si="25"/>
        <v>0.21433196054827111</v>
      </c>
      <c r="F209" s="1">
        <f t="shared" si="26"/>
        <v>487730.4499124469</v>
      </c>
      <c r="G209" s="24">
        <f t="shared" si="27"/>
        <v>22.214066035300416</v>
      </c>
      <c r="H209" s="24">
        <f t="shared" si="28"/>
        <v>22.216134012825982</v>
      </c>
      <c r="I209" s="24">
        <f t="shared" si="29"/>
        <v>2302.5528565482105</v>
      </c>
      <c r="J209" s="1">
        <f t="shared" si="24"/>
        <v>-22933.737561454367</v>
      </c>
      <c r="K209" s="1">
        <f t="shared" si="30"/>
        <v>22.194633855741536</v>
      </c>
      <c r="L209" s="1">
        <f t="shared" si="31"/>
        <v>22.192571876029554</v>
      </c>
      <c r="M209" s="1">
        <f t="shared" si="35"/>
        <v>0.21391735078086357</v>
      </c>
      <c r="N209" s="24">
        <f t="shared" si="32"/>
        <v>4.5501714891931335E-5</v>
      </c>
      <c r="O209" s="24">
        <f t="shared" si="33"/>
        <v>4.5545784642496876E-5</v>
      </c>
      <c r="P209" s="25">
        <f t="shared" si="34"/>
        <v>103.74367387694312</v>
      </c>
    </row>
    <row r="210" spans="1:16" x14ac:dyDescent="0.35">
      <c r="A210">
        <v>191</v>
      </c>
      <c r="B210">
        <v>79432.823000000004</v>
      </c>
      <c r="C210" s="1">
        <v>4.5547327280923123E-5</v>
      </c>
      <c r="D210" s="1">
        <v>0.2166336515916655</v>
      </c>
      <c r="E210" s="1">
        <f t="shared" si="25"/>
        <v>0.2166336515916655</v>
      </c>
      <c r="F210" s="1">
        <f t="shared" si="26"/>
        <v>499091.14638139674</v>
      </c>
      <c r="G210" s="24">
        <f t="shared" si="27"/>
        <v>22.732267787244588</v>
      </c>
      <c r="H210" s="24">
        <f t="shared" si="28"/>
        <v>22.734332259625486</v>
      </c>
      <c r="I210" s="24">
        <f t="shared" si="29"/>
        <v>2385.607799586584</v>
      </c>
      <c r="J210" s="1">
        <f t="shared" si="24"/>
        <v>-22411.702191315511</v>
      </c>
      <c r="K210" s="1">
        <f t="shared" si="30"/>
        <v>22.71129402272803</v>
      </c>
      <c r="L210" s="1">
        <f t="shared" si="31"/>
        <v>22.709235819819149</v>
      </c>
      <c r="M210" s="1">
        <f t="shared" si="35"/>
        <v>0.21619485475557143</v>
      </c>
      <c r="N210" s="24">
        <f t="shared" si="32"/>
        <v>4.550117946284935E-5</v>
      </c>
      <c r="O210" s="24">
        <f t="shared" si="33"/>
        <v>4.5547327280923123E-5</v>
      </c>
      <c r="P210" s="25">
        <f t="shared" si="34"/>
        <v>105.04059333647913</v>
      </c>
    </row>
    <row r="211" spans="1:16" x14ac:dyDescent="0.35">
      <c r="A211">
        <v>192</v>
      </c>
      <c r="B211">
        <v>81283.051999999996</v>
      </c>
      <c r="C211" s="1">
        <v>4.5548915427952319E-5</v>
      </c>
      <c r="D211" s="1">
        <v>0.21766758545266021</v>
      </c>
      <c r="E211" s="1">
        <f t="shared" si="25"/>
        <v>0.21766758545266021</v>
      </c>
      <c r="F211" s="1">
        <f t="shared" si="26"/>
        <v>510716.47804911423</v>
      </c>
      <c r="G211" s="24">
        <f t="shared" si="27"/>
        <v>23.26258166632077</v>
      </c>
      <c r="H211" s="24">
        <f t="shared" si="28"/>
        <v>23.264618378257403</v>
      </c>
      <c r="I211" s="24">
        <f t="shared" si="29"/>
        <v>2486.3375216596164</v>
      </c>
      <c r="J211" s="1">
        <f t="shared" si="24"/>
        <v>-21901.549332713021</v>
      </c>
      <c r="K211" s="1">
        <f t="shared" si="30"/>
        <v>23.239932081283879</v>
      </c>
      <c r="L211" s="1">
        <f t="shared" si="31"/>
        <v>23.237901845613322</v>
      </c>
      <c r="M211" s="1">
        <f t="shared" si="35"/>
        <v>0.21720593278225414</v>
      </c>
      <c r="N211" s="24">
        <f t="shared" si="32"/>
        <v>4.5500591510929465E-5</v>
      </c>
      <c r="O211" s="24">
        <f t="shared" si="33"/>
        <v>4.5548915427952319E-5</v>
      </c>
      <c r="P211" s="25">
        <f t="shared" si="34"/>
        <v>106.98557607498221</v>
      </c>
    </row>
    <row r="212" spans="1:16" x14ac:dyDescent="0.35">
      <c r="A212">
        <v>193</v>
      </c>
      <c r="B212">
        <v>83176.376999999993</v>
      </c>
      <c r="C212" s="1">
        <v>4.5549768101743295E-5</v>
      </c>
      <c r="D212" s="1">
        <v>0.22012417313374372</v>
      </c>
      <c r="E212" s="1">
        <f t="shared" si="25"/>
        <v>0.22012417313374372</v>
      </c>
      <c r="F212" s="1">
        <f t="shared" si="26"/>
        <v>522612.58987083001</v>
      </c>
      <c r="G212" s="24">
        <f t="shared" si="27"/>
        <v>23.804882275667783</v>
      </c>
      <c r="H212" s="24">
        <f t="shared" si="28"/>
        <v>23.806917767842734</v>
      </c>
      <c r="I212" s="24">
        <f t="shared" si="29"/>
        <v>2574.5508398374309</v>
      </c>
      <c r="J212" s="1">
        <f t="shared" ref="J212:J275" si="36">-1/(F212*$I$10)</f>
        <v>-21403.009333905917</v>
      </c>
      <c r="K212" s="1">
        <f t="shared" si="30"/>
        <v>23.780466365686308</v>
      </c>
      <c r="L212" s="1">
        <f t="shared" si="31"/>
        <v>23.778437650377477</v>
      </c>
      <c r="M212" s="1">
        <f t="shared" si="35"/>
        <v>0.21963533522961093</v>
      </c>
      <c r="N212" s="24">
        <f t="shared" si="32"/>
        <v>4.5499167282316342E-5</v>
      </c>
      <c r="O212" s="24">
        <f t="shared" si="33"/>
        <v>4.5549768101743295E-5</v>
      </c>
      <c r="P212" s="25">
        <f t="shared" si="34"/>
        <v>108.26326112562465</v>
      </c>
    </row>
    <row r="213" spans="1:16" x14ac:dyDescent="0.35">
      <c r="A213">
        <v>194</v>
      </c>
      <c r="B213">
        <v>85113.804000000004</v>
      </c>
      <c r="C213" s="1">
        <v>4.5518762161532108E-5</v>
      </c>
      <c r="D213" s="1">
        <v>0.22199644213701325</v>
      </c>
      <c r="E213" s="1">
        <f t="shared" ref="E213:E276" si="37">D213+$G$13</f>
        <v>0.22199644213701325</v>
      </c>
      <c r="F213" s="1">
        <f t="shared" ref="F213:F276" si="38">2*PI()*B213</f>
        <v>534785.8027309631</v>
      </c>
      <c r="G213" s="24">
        <f t="shared" ref="G213:G276" si="39">F213*C213</f>
        <v>24.342787761874739</v>
      </c>
      <c r="H213" s="24">
        <f t="shared" ref="H213:H276" si="40">(G213^2+E213^2)/G213</f>
        <v>24.344812280216825</v>
      </c>
      <c r="I213" s="24">
        <f t="shared" ref="I213:I276" si="41">(G213^2+E213^2)/E213</f>
        <v>2669.5049377153641</v>
      </c>
      <c r="J213" s="1">
        <f t="shared" si="36"/>
        <v>-20915.817289654653</v>
      </c>
      <c r="K213" s="1">
        <f t="shared" ref="K213:K276" si="42">1/(1/H213-1/J213)</f>
        <v>24.316509257438209</v>
      </c>
      <c r="L213" s="1">
        <f t="shared" ref="L213:L276" si="43">I213^2*K213/(K213^2+I213^2)</f>
        <v>24.314491791551536</v>
      </c>
      <c r="M213" s="1">
        <f t="shared" si="35"/>
        <v>0.2214806035328673</v>
      </c>
      <c r="N213" s="24">
        <f t="shared" ref="N213:N276" si="44">L213/F213</f>
        <v>4.5465851313527721E-5</v>
      </c>
      <c r="O213" s="24">
        <f t="shared" ref="O213:O276" si="45">C213</f>
        <v>4.5518762161532108E-5</v>
      </c>
      <c r="P213" s="25">
        <f t="shared" ref="P213:P276" si="46">L213/M213</f>
        <v>109.78158540164584</v>
      </c>
    </row>
    <row r="214" spans="1:16" x14ac:dyDescent="0.35">
      <c r="A214">
        <v>195</v>
      </c>
      <c r="B214">
        <v>87096.358999999997</v>
      </c>
      <c r="C214" s="1">
        <v>4.5520377027252535E-5</v>
      </c>
      <c r="D214" s="1">
        <v>0.22456660668518771</v>
      </c>
      <c r="E214" s="1">
        <f t="shared" si="37"/>
        <v>0.22456660668518771</v>
      </c>
      <c r="F214" s="1">
        <f t="shared" si="38"/>
        <v>547242.56317763845</v>
      </c>
      <c r="G214" s="24">
        <f t="shared" si="39"/>
        <v>24.910687801206169</v>
      </c>
      <c r="H214" s="24">
        <f t="shared" si="40"/>
        <v>24.912712239922616</v>
      </c>
      <c r="I214" s="24">
        <f t="shared" si="41"/>
        <v>2763.5132669568625</v>
      </c>
      <c r="J214" s="1">
        <f t="shared" si="36"/>
        <v>-20439.715204300075</v>
      </c>
      <c r="K214" s="1">
        <f t="shared" si="42"/>
        <v>24.88238463105133</v>
      </c>
      <c r="L214" s="1">
        <f t="shared" si="43"/>
        <v>24.880367576319674</v>
      </c>
      <c r="M214" s="1">
        <f t="shared" ref="M214:M277" si="47">I214*K214^2/(K214^2+I214^2)</f>
        <v>0.22402022932122517</v>
      </c>
      <c r="N214" s="24">
        <f t="shared" si="44"/>
        <v>4.5464971569185757E-5</v>
      </c>
      <c r="O214" s="24">
        <f t="shared" si="45"/>
        <v>4.5520377027252535E-5</v>
      </c>
      <c r="P214" s="25">
        <f t="shared" si="46"/>
        <v>111.06303949293539</v>
      </c>
    </row>
    <row r="215" spans="1:16" x14ac:dyDescent="0.35">
      <c r="A215">
        <v>196</v>
      </c>
      <c r="B215">
        <v>89125.093999999997</v>
      </c>
      <c r="C215" s="1">
        <v>4.5521378764767678E-5</v>
      </c>
      <c r="D215" s="1">
        <v>0.22655438559309746</v>
      </c>
      <c r="E215" s="1">
        <f t="shared" si="37"/>
        <v>0.22655438559309746</v>
      </c>
      <c r="F215" s="1">
        <f t="shared" si="38"/>
        <v>559989.48112179944</v>
      </c>
      <c r="G215" s="24">
        <f t="shared" si="39"/>
        <v>25.491493274431154</v>
      </c>
      <c r="H215" s="24">
        <f t="shared" si="40"/>
        <v>25.493506765327076</v>
      </c>
      <c r="I215" s="24">
        <f t="shared" si="41"/>
        <v>2868.4836735722852</v>
      </c>
      <c r="J215" s="1">
        <f t="shared" si="36"/>
        <v>-19974.45044255973</v>
      </c>
      <c r="K215" s="1">
        <f t="shared" si="42"/>
        <v>25.461010729896152</v>
      </c>
      <c r="L215" s="1">
        <f t="shared" si="43"/>
        <v>25.459004928449342</v>
      </c>
      <c r="M215" s="1">
        <f t="shared" si="47"/>
        <v>0.22597723097669664</v>
      </c>
      <c r="N215" s="24">
        <f t="shared" si="44"/>
        <v>4.546336277147308E-5</v>
      </c>
      <c r="O215" s="24">
        <f t="shared" si="45"/>
        <v>4.5521378764767678E-5</v>
      </c>
      <c r="P215" s="25">
        <f t="shared" si="46"/>
        <v>112.66181472537266</v>
      </c>
    </row>
    <row r="216" spans="1:16" x14ac:dyDescent="0.35">
      <c r="A216">
        <v>197</v>
      </c>
      <c r="B216">
        <v>91201.084000000003</v>
      </c>
      <c r="C216" s="1">
        <v>4.5523708642938815E-5</v>
      </c>
      <c r="D216" s="1">
        <v>0.22824625373877991</v>
      </c>
      <c r="E216" s="1">
        <f t="shared" si="37"/>
        <v>0.22824625373877991</v>
      </c>
      <c r="F216" s="1">
        <f t="shared" si="38"/>
        <v>573033.31098765123</v>
      </c>
      <c r="G216" s="24">
        <f t="shared" si="39"/>
        <v>26.086601492100385</v>
      </c>
      <c r="H216" s="24">
        <f t="shared" si="40"/>
        <v>26.088598546119151</v>
      </c>
      <c r="I216" s="24">
        <f t="shared" si="41"/>
        <v>2981.7044644197354</v>
      </c>
      <c r="J216" s="1">
        <f t="shared" si="36"/>
        <v>-19519.776467695025</v>
      </c>
      <c r="K216" s="1">
        <f t="shared" si="42"/>
        <v>26.053777116021585</v>
      </c>
      <c r="L216" s="1">
        <f t="shared" si="43"/>
        <v>26.051788047556485</v>
      </c>
      <c r="M216" s="1">
        <f t="shared" si="47"/>
        <v>0.22763740919473105</v>
      </c>
      <c r="N216" s="24">
        <f t="shared" si="44"/>
        <v>4.5462955727050038E-5</v>
      </c>
      <c r="O216" s="24">
        <f t="shared" si="45"/>
        <v>4.5523708642938815E-5</v>
      </c>
      <c r="P216" s="25">
        <f t="shared" si="46"/>
        <v>114.4442301452774</v>
      </c>
    </row>
    <row r="217" spans="1:16" x14ac:dyDescent="0.35">
      <c r="A217">
        <v>198</v>
      </c>
      <c r="B217">
        <v>93325.43</v>
      </c>
      <c r="C217" s="1">
        <v>4.5525171830303047E-5</v>
      </c>
      <c r="D217" s="1">
        <v>0.23170648788704606</v>
      </c>
      <c r="E217" s="1">
        <f t="shared" si="37"/>
        <v>0.23170648788704606</v>
      </c>
      <c r="F217" s="1">
        <f t="shared" si="38"/>
        <v>586380.97056221694</v>
      </c>
      <c r="G217" s="24">
        <f t="shared" si="39"/>
        <v>26.6950944428648</v>
      </c>
      <c r="H217" s="24">
        <f t="shared" si="40"/>
        <v>26.697105595012765</v>
      </c>
      <c r="I217" s="24">
        <f t="shared" si="41"/>
        <v>3075.7954242413066</v>
      </c>
      <c r="J217" s="1">
        <f t="shared" si="36"/>
        <v>-19075.452138730863</v>
      </c>
      <c r="K217" s="1">
        <f t="shared" si="42"/>
        <v>26.659793801557747</v>
      </c>
      <c r="L217" s="1">
        <f t="shared" si="43"/>
        <v>26.657791069549187</v>
      </c>
      <c r="M217" s="1">
        <f t="shared" si="47"/>
        <v>0.23105932453049677</v>
      </c>
      <c r="N217" s="24">
        <f t="shared" si="44"/>
        <v>4.546155555489792E-5</v>
      </c>
      <c r="O217" s="24">
        <f t="shared" si="45"/>
        <v>4.5525171830303047E-5</v>
      </c>
      <c r="P217" s="25">
        <f t="shared" si="46"/>
        <v>115.37206353267389</v>
      </c>
    </row>
    <row r="218" spans="1:16" x14ac:dyDescent="0.35">
      <c r="A218">
        <v>199</v>
      </c>
      <c r="B218">
        <v>95499.259000000005</v>
      </c>
      <c r="C218" s="1">
        <v>4.5526502719826926E-5</v>
      </c>
      <c r="D218" s="1">
        <v>0.23353441387364263</v>
      </c>
      <c r="E218" s="1">
        <f t="shared" si="37"/>
        <v>0.23353441387364263</v>
      </c>
      <c r="F218" s="1">
        <f t="shared" si="38"/>
        <v>600039.54099533788</v>
      </c>
      <c r="G218" s="24">
        <f t="shared" si="39"/>
        <v>27.317701795127949</v>
      </c>
      <c r="H218" s="24">
        <f t="shared" si="40"/>
        <v>27.319698241347044</v>
      </c>
      <c r="I218" s="24">
        <f t="shared" si="41"/>
        <v>3195.7233082307225</v>
      </c>
      <c r="J218" s="1">
        <f t="shared" si="36"/>
        <v>-18641.241742948783</v>
      </c>
      <c r="K218" s="1">
        <f t="shared" si="42"/>
        <v>27.279718411388028</v>
      </c>
      <c r="L218" s="1">
        <f t="shared" si="43"/>
        <v>27.277730716762274</v>
      </c>
      <c r="M218" s="1">
        <f t="shared" si="47"/>
        <v>0.23285145210738639</v>
      </c>
      <c r="N218" s="24">
        <f t="shared" si="44"/>
        <v>4.5459888645862116E-5</v>
      </c>
      <c r="O218" s="24">
        <f t="shared" si="45"/>
        <v>4.5526502719826926E-5</v>
      </c>
      <c r="P218" s="25">
        <f t="shared" si="46"/>
        <v>117.14649176498301</v>
      </c>
    </row>
    <row r="219" spans="1:16" x14ac:dyDescent="0.35">
      <c r="A219">
        <v>200</v>
      </c>
      <c r="B219">
        <v>97723.721999999994</v>
      </c>
      <c r="C219" s="1">
        <v>4.5529254868559204E-5</v>
      </c>
      <c r="D219" s="1">
        <v>0.23615843941453254</v>
      </c>
      <c r="E219" s="1">
        <f t="shared" si="37"/>
        <v>0.23615843941453254</v>
      </c>
      <c r="F219" s="1">
        <f t="shared" si="38"/>
        <v>614016.25423330243</v>
      </c>
      <c r="G219" s="24">
        <f t="shared" si="39"/>
        <v>27.95570253242607</v>
      </c>
      <c r="H219" s="24">
        <f t="shared" si="40"/>
        <v>27.957697503163864</v>
      </c>
      <c r="I219" s="24">
        <f t="shared" si="41"/>
        <v>3309.5453917616969</v>
      </c>
      <c r="J219" s="1">
        <f t="shared" si="36"/>
        <v>-18216.91536975513</v>
      </c>
      <c r="K219" s="1">
        <f t="shared" si="42"/>
        <v>27.914856270627087</v>
      </c>
      <c r="L219" s="1">
        <f t="shared" si="43"/>
        <v>27.912870456443976</v>
      </c>
      <c r="M219" s="1">
        <f t="shared" si="47"/>
        <v>0.23543528631813115</v>
      </c>
      <c r="N219" s="24">
        <f t="shared" si="44"/>
        <v>4.5459497633816979E-5</v>
      </c>
      <c r="O219" s="24">
        <f t="shared" si="45"/>
        <v>4.5529254868559204E-5</v>
      </c>
      <c r="P219" s="25">
        <f t="shared" si="46"/>
        <v>118.55856822892216</v>
      </c>
    </row>
    <row r="220" spans="1:16" x14ac:dyDescent="0.35">
      <c r="A220">
        <v>201</v>
      </c>
      <c r="B220">
        <v>100000</v>
      </c>
      <c r="C220" s="1">
        <v>4.5563577462804968E-5</v>
      </c>
      <c r="D220" s="1">
        <v>0.23444596542651652</v>
      </c>
      <c r="E220" s="1">
        <f t="shared" si="37"/>
        <v>0.23444596542651652</v>
      </c>
      <c r="F220" s="1">
        <f t="shared" si="38"/>
        <v>628318.53071795858</v>
      </c>
      <c r="G220" s="24">
        <f t="shared" si="39"/>
        <v>28.628440045683508</v>
      </c>
      <c r="H220" s="24">
        <f t="shared" si="40"/>
        <v>28.630359986505191</v>
      </c>
      <c r="I220" s="24">
        <f t="shared" si="41"/>
        <v>3496.0829582580482</v>
      </c>
      <c r="J220" s="1">
        <f t="shared" si="36"/>
        <v>-17802.247732914773</v>
      </c>
      <c r="K220" s="1">
        <f t="shared" si="42"/>
        <v>28.584389310877995</v>
      </c>
      <c r="L220" s="1">
        <f t="shared" si="43"/>
        <v>28.582478603130397</v>
      </c>
      <c r="M220" s="1">
        <f t="shared" si="47"/>
        <v>0.23369373828268733</v>
      </c>
      <c r="N220" s="24">
        <f t="shared" si="44"/>
        <v>4.5490427555065347E-5</v>
      </c>
      <c r="O220" s="24">
        <f t="shared" si="45"/>
        <v>4.5563577462804968E-5</v>
      </c>
      <c r="P220" s="25">
        <f t="shared" si="46"/>
        <v>122.30742172713092</v>
      </c>
    </row>
    <row r="221" spans="1:16" x14ac:dyDescent="0.35">
      <c r="A221">
        <v>202</v>
      </c>
      <c r="B221">
        <v>102329.299</v>
      </c>
      <c r="C221" s="1">
        <v>4.5565514207960223E-5</v>
      </c>
      <c r="D221" s="1">
        <v>0.2387409940800779</v>
      </c>
      <c r="E221" s="1">
        <f t="shared" si="37"/>
        <v>0.2387409940800779</v>
      </c>
      <c r="F221" s="1">
        <f t="shared" si="38"/>
        <v>642953.94797078671</v>
      </c>
      <c r="G221" s="24">
        <f t="shared" si="39"/>
        <v>29.296527251326999</v>
      </c>
      <c r="H221" s="24">
        <f t="shared" si="40"/>
        <v>29.2984727809717</v>
      </c>
      <c r="I221" s="24">
        <f t="shared" si="41"/>
        <v>3595.2916655867502</v>
      </c>
      <c r="J221" s="1">
        <f t="shared" si="36"/>
        <v>-17397.019140055647</v>
      </c>
      <c r="K221" s="1">
        <f t="shared" si="42"/>
        <v>29.249213922825732</v>
      </c>
      <c r="L221" s="1">
        <f t="shared" si="43"/>
        <v>29.247278189184833</v>
      </c>
      <c r="M221" s="1">
        <f t="shared" si="47"/>
        <v>0.23793894236846339</v>
      </c>
      <c r="N221" s="24">
        <f t="shared" si="44"/>
        <v>4.5488916090322716E-5</v>
      </c>
      <c r="O221" s="24">
        <f t="shared" si="45"/>
        <v>4.5565514207960223E-5</v>
      </c>
      <c r="P221" s="25">
        <f t="shared" si="46"/>
        <v>122.91925776442928</v>
      </c>
    </row>
    <row r="222" spans="1:16" x14ac:dyDescent="0.35">
      <c r="A222">
        <v>203</v>
      </c>
      <c r="B222">
        <v>104712.855</v>
      </c>
      <c r="C222" s="1">
        <v>4.5568246952668297E-5</v>
      </c>
      <c r="D222" s="1">
        <v>0.241281517796923</v>
      </c>
      <c r="E222" s="1">
        <f t="shared" si="37"/>
        <v>0.241281517796923</v>
      </c>
      <c r="F222" s="1">
        <f t="shared" si="38"/>
        <v>657930.27200882649</v>
      </c>
      <c r="G222" s="24">
        <f t="shared" si="39"/>
        <v>29.980729112534434</v>
      </c>
      <c r="H222" s="24">
        <f t="shared" si="40"/>
        <v>29.982670918906518</v>
      </c>
      <c r="I222" s="24">
        <f t="shared" si="41"/>
        <v>3725.5333234705954</v>
      </c>
      <c r="J222" s="1">
        <f t="shared" si="36"/>
        <v>-17001.014567805236</v>
      </c>
      <c r="K222" s="1">
        <f t="shared" si="42"/>
        <v>29.929887130451224</v>
      </c>
      <c r="L222" s="1">
        <f t="shared" si="43"/>
        <v>29.927955561108703</v>
      </c>
      <c r="M222" s="1">
        <f t="shared" si="47"/>
        <v>0.24043277947510039</v>
      </c>
      <c r="N222" s="24">
        <f t="shared" si="44"/>
        <v>4.5488035486999456E-5</v>
      </c>
      <c r="O222" s="24">
        <f t="shared" si="45"/>
        <v>4.5568246952668297E-5</v>
      </c>
      <c r="P222" s="25">
        <f t="shared" si="46"/>
        <v>124.47535492641964</v>
      </c>
    </row>
    <row r="223" spans="1:16" x14ac:dyDescent="0.35">
      <c r="A223">
        <v>204</v>
      </c>
      <c r="B223">
        <v>107151.931</v>
      </c>
      <c r="C223" s="1">
        <v>4.5570859730516093E-5</v>
      </c>
      <c r="D223" s="1">
        <v>0.24407761015085047</v>
      </c>
      <c r="E223" s="1">
        <f t="shared" si="37"/>
        <v>0.24407761015085047</v>
      </c>
      <c r="F223" s="1">
        <f t="shared" si="38"/>
        <v>673255.43849512085</v>
      </c>
      <c r="G223" s="24">
        <f t="shared" si="39"/>
        <v>30.680829150468256</v>
      </c>
      <c r="H223" s="24">
        <f t="shared" si="40"/>
        <v>30.682770880252832</v>
      </c>
      <c r="I223" s="24">
        <f t="shared" si="41"/>
        <v>3856.8586879320501</v>
      </c>
      <c r="J223" s="1">
        <f t="shared" si="36"/>
        <v>-16614.024186754759</v>
      </c>
      <c r="K223" s="1">
        <f t="shared" si="42"/>
        <v>30.626210411433149</v>
      </c>
      <c r="L223" s="1">
        <f t="shared" si="43"/>
        <v>30.624279399541397</v>
      </c>
      <c r="M223" s="1">
        <f t="shared" si="47"/>
        <v>0.24317863330682554</v>
      </c>
      <c r="N223" s="24">
        <f t="shared" si="44"/>
        <v>4.5486865234974757E-5</v>
      </c>
      <c r="O223" s="24">
        <f t="shared" si="45"/>
        <v>4.5570859730516093E-5</v>
      </c>
      <c r="P223" s="25">
        <f t="shared" si="46"/>
        <v>125.93326553037188</v>
      </c>
    </row>
    <row r="224" spans="1:16" x14ac:dyDescent="0.35">
      <c r="A224">
        <v>205</v>
      </c>
      <c r="B224">
        <v>109647.82</v>
      </c>
      <c r="C224" s="1">
        <v>4.5573689961846729E-5</v>
      </c>
      <c r="D224" s="1">
        <v>0.24714791018460502</v>
      </c>
      <c r="E224" s="1">
        <f t="shared" si="37"/>
        <v>0.24714791018460502</v>
      </c>
      <c r="F224" s="1">
        <f t="shared" si="38"/>
        <v>688937.571588272</v>
      </c>
      <c r="G224" s="24">
        <f t="shared" si="39"/>
        <v>31.397427290631494</v>
      </c>
      <c r="H224" s="24">
        <f t="shared" si="40"/>
        <v>31.399372739503569</v>
      </c>
      <c r="I224" s="24">
        <f t="shared" si="41"/>
        <v>3988.9454125815614</v>
      </c>
      <c r="J224" s="1">
        <f t="shared" si="36"/>
        <v>-16235.842840208561</v>
      </c>
      <c r="K224" s="1">
        <f t="shared" si="42"/>
        <v>31.338765010453496</v>
      </c>
      <c r="L224" s="1">
        <f t="shared" si="43"/>
        <v>31.336830804827315</v>
      </c>
      <c r="M224" s="1">
        <f t="shared" si="47"/>
        <v>0.24619478964723576</v>
      </c>
      <c r="N224" s="24">
        <f t="shared" si="44"/>
        <v>4.5485733536906105E-5</v>
      </c>
      <c r="O224" s="24">
        <f t="shared" si="45"/>
        <v>4.5573689961846729E-5</v>
      </c>
      <c r="P224" s="25">
        <f t="shared" si="46"/>
        <v>127.28470350541865</v>
      </c>
    </row>
    <row r="225" spans="1:16" x14ac:dyDescent="0.35">
      <c r="A225">
        <v>206</v>
      </c>
      <c r="B225">
        <v>112201.845</v>
      </c>
      <c r="C225" s="1">
        <v>4.554505322203689E-5</v>
      </c>
      <c r="D225" s="1">
        <v>0.25610842078247015</v>
      </c>
      <c r="E225" s="1">
        <f t="shared" si="37"/>
        <v>0.25610842078247015</v>
      </c>
      <c r="F225" s="1">
        <f t="shared" si="38"/>
        <v>704984.98394244129</v>
      </c>
      <c r="G225" s="24">
        <f t="shared" si="39"/>
        <v>32.108578614395313</v>
      </c>
      <c r="H225" s="24">
        <f t="shared" si="40"/>
        <v>32.110621418095327</v>
      </c>
      <c r="I225" s="24">
        <f t="shared" si="41"/>
        <v>4025.7419455790518</v>
      </c>
      <c r="J225" s="1">
        <f t="shared" si="36"/>
        <v>-15866.270053682962</v>
      </c>
      <c r="K225" s="1">
        <f t="shared" si="42"/>
        <v>32.045766259011671</v>
      </c>
      <c r="L225" s="1">
        <f t="shared" si="43"/>
        <v>32.043735807614325</v>
      </c>
      <c r="M225" s="1">
        <f t="shared" si="47"/>
        <v>0.2550749853412746</v>
      </c>
      <c r="N225" s="24">
        <f t="shared" si="44"/>
        <v>4.545307565051704E-5</v>
      </c>
      <c r="O225" s="24">
        <f t="shared" si="45"/>
        <v>4.554505322203689E-5</v>
      </c>
      <c r="P225" s="25">
        <f t="shared" si="46"/>
        <v>125.62476780991199</v>
      </c>
    </row>
    <row r="226" spans="1:16" x14ac:dyDescent="0.35">
      <c r="A226">
        <v>207</v>
      </c>
      <c r="B226">
        <v>114815.36199999999</v>
      </c>
      <c r="C226" s="1">
        <v>4.5547818433101811E-5</v>
      </c>
      <c r="D226" s="1">
        <v>0.25910753592417302</v>
      </c>
      <c r="E226" s="1">
        <f t="shared" si="37"/>
        <v>0.25910753592417302</v>
      </c>
      <c r="F226" s="1">
        <f t="shared" si="38"/>
        <v>721406.19555690535</v>
      </c>
      <c r="G226" s="24">
        <f t="shared" si="39"/>
        <v>32.858478411740663</v>
      </c>
      <c r="H226" s="24">
        <f t="shared" si="40"/>
        <v>32.860521620021075</v>
      </c>
      <c r="I226" s="24">
        <f t="shared" si="41"/>
        <v>4167.1761355716972</v>
      </c>
      <c r="J226" s="1">
        <f t="shared" si="36"/>
        <v>-15505.109614961431</v>
      </c>
      <c r="K226" s="1">
        <f t="shared" si="42"/>
        <v>32.791026449696503</v>
      </c>
      <c r="L226" s="1">
        <f t="shared" si="43"/>
        <v>32.788996176741684</v>
      </c>
      <c r="M226" s="1">
        <f t="shared" si="47"/>
        <v>0.25801281393233666</v>
      </c>
      <c r="N226" s="24">
        <f t="shared" si="44"/>
        <v>4.545150343688066E-5</v>
      </c>
      <c r="O226" s="24">
        <f t="shared" si="45"/>
        <v>4.5547818433101811E-5</v>
      </c>
      <c r="P226" s="25">
        <f t="shared" si="46"/>
        <v>127.08282072122407</v>
      </c>
    </row>
    <row r="227" spans="1:16" x14ac:dyDescent="0.35">
      <c r="A227">
        <v>208</v>
      </c>
      <c r="B227">
        <v>117489.755</v>
      </c>
      <c r="C227" s="1">
        <v>4.5551367034419288E-5</v>
      </c>
      <c r="D227" s="1">
        <v>0.26316802404427536</v>
      </c>
      <c r="E227" s="1">
        <f t="shared" si="37"/>
        <v>0.26316802404427536</v>
      </c>
      <c r="F227" s="1">
        <f t="shared" si="38"/>
        <v>738209.9023601294</v>
      </c>
      <c r="G227" s="24">
        <f t="shared" si="39"/>
        <v>33.626470210849078</v>
      </c>
      <c r="H227" s="24">
        <f t="shared" si="40"/>
        <v>33.628529820687547</v>
      </c>
      <c r="I227" s="24">
        <f t="shared" si="41"/>
        <v>4296.9078798864739</v>
      </c>
      <c r="J227" s="1">
        <f t="shared" si="36"/>
        <v>-15152.170274688864</v>
      </c>
      <c r="K227" s="1">
        <f t="shared" si="42"/>
        <v>33.554060375091765</v>
      </c>
      <c r="L227" s="1">
        <f t="shared" si="43"/>
        <v>33.552014417267422</v>
      </c>
      <c r="M227" s="1">
        <f t="shared" si="47"/>
        <v>0.26200382901685215</v>
      </c>
      <c r="N227" s="24">
        <f t="shared" si="44"/>
        <v>4.5450507111863908E-5</v>
      </c>
      <c r="O227" s="24">
        <f t="shared" si="45"/>
        <v>4.5551367034419288E-5</v>
      </c>
      <c r="P227" s="25">
        <f t="shared" si="46"/>
        <v>128.05925219936137</v>
      </c>
    </row>
    <row r="228" spans="1:16" x14ac:dyDescent="0.35">
      <c r="A228">
        <v>209</v>
      </c>
      <c r="B228">
        <v>120226.443</v>
      </c>
      <c r="C228" s="1">
        <v>4.5555513923233444E-5</v>
      </c>
      <c r="D228" s="1">
        <v>0.26704002497089935</v>
      </c>
      <c r="E228" s="1">
        <f t="shared" si="37"/>
        <v>0.26704002497089935</v>
      </c>
      <c r="F228" s="1">
        <f t="shared" si="38"/>
        <v>755405.020192064</v>
      </c>
      <c r="G228" s="24">
        <f t="shared" si="39"/>
        <v>34.412863915040013</v>
      </c>
      <c r="H228" s="24">
        <f t="shared" si="40"/>
        <v>34.414936116153889</v>
      </c>
      <c r="I228" s="24">
        <f t="shared" si="41"/>
        <v>4434.9775406853723</v>
      </c>
      <c r="J228" s="1">
        <f t="shared" si="36"/>
        <v>-14807.264765301901</v>
      </c>
      <c r="K228" s="1">
        <f t="shared" si="42"/>
        <v>34.335134648145804</v>
      </c>
      <c r="L228" s="1">
        <f t="shared" si="43"/>
        <v>34.333076828138516</v>
      </c>
      <c r="M228" s="1">
        <f t="shared" si="47"/>
        <v>0.26580310835059978</v>
      </c>
      <c r="N228" s="24">
        <f t="shared" si="44"/>
        <v>4.5449892323205938E-5</v>
      </c>
      <c r="O228" s="24">
        <f t="shared" si="45"/>
        <v>4.5555513923233444E-5</v>
      </c>
      <c r="P228" s="25">
        <f t="shared" si="46"/>
        <v>129.16732630098696</v>
      </c>
    </row>
    <row r="229" spans="1:16" x14ac:dyDescent="0.35">
      <c r="A229">
        <v>210</v>
      </c>
      <c r="B229">
        <v>123026.87699999999</v>
      </c>
      <c r="C229" s="1">
        <v>4.5559147184075077E-5</v>
      </c>
      <c r="D229" s="1">
        <v>0.27180671571601006</v>
      </c>
      <c r="E229" s="1">
        <f t="shared" si="37"/>
        <v>0.27180671571601006</v>
      </c>
      <c r="F229" s="1">
        <f t="shared" si="38"/>
        <v>773000.66595459008</v>
      </c>
      <c r="G229" s="24">
        <f t="shared" si="39"/>
        <v>35.217251113613223</v>
      </c>
      <c r="H229" s="24">
        <f t="shared" si="40"/>
        <v>35.219348917626093</v>
      </c>
      <c r="I229" s="24">
        <f t="shared" si="41"/>
        <v>4563.2745004944036</v>
      </c>
      <c r="J229" s="1">
        <f t="shared" si="36"/>
        <v>-14470.210223181375</v>
      </c>
      <c r="K229" s="1">
        <f t="shared" si="42"/>
        <v>35.133835935606768</v>
      </c>
      <c r="L229" s="1">
        <f t="shared" si="43"/>
        <v>35.131753374397533</v>
      </c>
      <c r="M229" s="1">
        <f t="shared" si="47"/>
        <v>0.27048849659439772</v>
      </c>
      <c r="N229" s="24">
        <f t="shared" si="44"/>
        <v>4.54485421833535E-5</v>
      </c>
      <c r="O229" s="24">
        <f t="shared" si="45"/>
        <v>4.5559147184075077E-5</v>
      </c>
      <c r="P229" s="25">
        <f t="shared" si="46"/>
        <v>129.88261540407842</v>
      </c>
    </row>
    <row r="230" spans="1:16" x14ac:dyDescent="0.35">
      <c r="A230">
        <v>211</v>
      </c>
      <c r="B230">
        <v>125892.541</v>
      </c>
      <c r="C230" s="1">
        <v>4.5563538303641012E-5</v>
      </c>
      <c r="D230" s="1">
        <v>0.27646622041975422</v>
      </c>
      <c r="E230" s="1">
        <f t="shared" si="37"/>
        <v>0.27646622041975422</v>
      </c>
      <c r="F230" s="1">
        <f t="shared" si="38"/>
        <v>791006.16389470361</v>
      </c>
      <c r="G230" s="24">
        <f t="shared" si="39"/>
        <v>36.04103964703247</v>
      </c>
      <c r="H230" s="24">
        <f t="shared" si="40"/>
        <v>36.043160384163862</v>
      </c>
      <c r="I230" s="24">
        <f t="shared" si="41"/>
        <v>4698.7041325978225</v>
      </c>
      <c r="J230" s="1">
        <f t="shared" si="36"/>
        <v>-14140.828035963443</v>
      </c>
      <c r="K230" s="1">
        <f t="shared" si="42"/>
        <v>35.951524550524262</v>
      </c>
      <c r="L230" s="1">
        <f t="shared" si="43"/>
        <v>35.949419946908854</v>
      </c>
      <c r="M230" s="1">
        <f t="shared" si="47"/>
        <v>0.27506231874272896</v>
      </c>
      <c r="N230" s="24">
        <f t="shared" si="44"/>
        <v>4.5447711519596117E-5</v>
      </c>
      <c r="O230" s="24">
        <f t="shared" si="45"/>
        <v>4.5563538303641012E-5</v>
      </c>
      <c r="P230" s="25">
        <f t="shared" si="46"/>
        <v>130.69554605381273</v>
      </c>
    </row>
    <row r="231" spans="1:16" x14ac:dyDescent="0.35">
      <c r="A231">
        <v>212</v>
      </c>
      <c r="B231">
        <v>128824.955</v>
      </c>
      <c r="C231" s="1">
        <v>4.5567474783589464E-5</v>
      </c>
      <c r="D231" s="1">
        <v>0.28099904732989028</v>
      </c>
      <c r="E231" s="1">
        <f t="shared" si="37"/>
        <v>0.28099904732989028</v>
      </c>
      <c r="F231" s="1">
        <f t="shared" si="38"/>
        <v>809431.06445407134</v>
      </c>
      <c r="G231" s="24">
        <f t="shared" si="39"/>
        <v>36.883729618564871</v>
      </c>
      <c r="H231" s="24">
        <f t="shared" si="40"/>
        <v>36.885870412498051</v>
      </c>
      <c r="I231" s="24">
        <f t="shared" si="41"/>
        <v>4841.6123967950643</v>
      </c>
      <c r="J231" s="1">
        <f t="shared" si="36"/>
        <v>-13818.943490346863</v>
      </c>
      <c r="K231" s="1">
        <f t="shared" si="42"/>
        <v>36.787675825897495</v>
      </c>
      <c r="L231" s="1">
        <f t="shared" si="43"/>
        <v>36.785552082981056</v>
      </c>
      <c r="M231" s="1">
        <f t="shared" si="47"/>
        <v>0.27950501903067898</v>
      </c>
      <c r="N231" s="24">
        <f t="shared" si="44"/>
        <v>4.5446182755280627E-5</v>
      </c>
      <c r="O231" s="24">
        <f t="shared" si="45"/>
        <v>4.5567474783589464E-5</v>
      </c>
      <c r="P231" s="25">
        <f t="shared" si="46"/>
        <v>131.60962980397645</v>
      </c>
    </row>
    <row r="232" spans="1:16" x14ac:dyDescent="0.35">
      <c r="A232">
        <v>213</v>
      </c>
      <c r="B232">
        <v>131825.674</v>
      </c>
      <c r="C232" s="1">
        <v>4.5571772147848151E-5</v>
      </c>
      <c r="D232" s="1">
        <v>0.28533142756738344</v>
      </c>
      <c r="E232" s="1">
        <f t="shared" si="37"/>
        <v>0.28533142756738344</v>
      </c>
      <c r="F232" s="1">
        <f t="shared" si="38"/>
        <v>828285.13798584603</v>
      </c>
      <c r="G232" s="24">
        <f t="shared" si="39"/>
        <v>37.746421581739938</v>
      </c>
      <c r="H232" s="24">
        <f t="shared" si="40"/>
        <v>37.748578449070564</v>
      </c>
      <c r="I232" s="24">
        <f t="shared" si="41"/>
        <v>4993.7497891412759</v>
      </c>
      <c r="J232" s="1">
        <f t="shared" si="36"/>
        <v>-13504.385900514928</v>
      </c>
      <c r="K232" s="1">
        <f t="shared" si="42"/>
        <v>37.643354625075972</v>
      </c>
      <c r="L232" s="1">
        <f t="shared" si="43"/>
        <v>37.641215743579465</v>
      </c>
      <c r="M232" s="1">
        <f t="shared" si="47"/>
        <v>0.28374301728845963</v>
      </c>
      <c r="N232" s="24">
        <f t="shared" si="44"/>
        <v>4.5444755697430719E-5</v>
      </c>
      <c r="O232" s="24">
        <f t="shared" si="45"/>
        <v>4.5571772147848151E-5</v>
      </c>
      <c r="P232" s="25">
        <f t="shared" si="46"/>
        <v>132.65953151302591</v>
      </c>
    </row>
    <row r="233" spans="1:16" x14ac:dyDescent="0.35">
      <c r="A233">
        <v>214</v>
      </c>
      <c r="B233">
        <v>134896.288</v>
      </c>
      <c r="C233" s="1">
        <v>4.5575972931473135E-5</v>
      </c>
      <c r="D233" s="1">
        <v>0.29031895081185333</v>
      </c>
      <c r="E233" s="1">
        <f t="shared" si="37"/>
        <v>0.29031895081185333</v>
      </c>
      <c r="F233" s="1">
        <f t="shared" si="38"/>
        <v>847578.37475466589</v>
      </c>
      <c r="G233" s="24">
        <f t="shared" si="39"/>
        <v>38.629209065120648</v>
      </c>
      <c r="H233" s="24">
        <f t="shared" si="40"/>
        <v>38.631390965688652</v>
      </c>
      <c r="I233" s="24">
        <f t="shared" si="41"/>
        <v>5140.2089802160835</v>
      </c>
      <c r="J233" s="1">
        <f t="shared" si="36"/>
        <v>-13196.988587940074</v>
      </c>
      <c r="K233" s="1">
        <f t="shared" si="42"/>
        <v>38.518635811768974</v>
      </c>
      <c r="L233" s="1">
        <f t="shared" si="43"/>
        <v>38.516472960009729</v>
      </c>
      <c r="M233" s="1">
        <f t="shared" si="47"/>
        <v>0.28862678548880605</v>
      </c>
      <c r="N233" s="24">
        <f t="shared" si="44"/>
        <v>4.5442963278951562E-5</v>
      </c>
      <c r="O233" s="24">
        <f t="shared" si="45"/>
        <v>4.5575972931473135E-5</v>
      </c>
      <c r="P233" s="25">
        <f t="shared" si="46"/>
        <v>133.44732677800457</v>
      </c>
    </row>
    <row r="234" spans="1:16" x14ac:dyDescent="0.35">
      <c r="A234">
        <v>215</v>
      </c>
      <c r="B234">
        <v>138038.42600000001</v>
      </c>
      <c r="C234" s="1">
        <v>4.5581738562817149E-5</v>
      </c>
      <c r="D234" s="1">
        <v>0.29497981485740438</v>
      </c>
      <c r="E234" s="1">
        <f t="shared" si="37"/>
        <v>0.29497981485740438</v>
      </c>
      <c r="F234" s="1">
        <f t="shared" si="38"/>
        <v>867321.01006939658</v>
      </c>
      <c r="G234" s="24">
        <f t="shared" si="39"/>
        <v>39.533999531021735</v>
      </c>
      <c r="H234" s="24">
        <f t="shared" si="40"/>
        <v>39.536200499610935</v>
      </c>
      <c r="I234" s="24">
        <f t="shared" si="41"/>
        <v>5298.7494509262551</v>
      </c>
      <c r="J234" s="1">
        <f t="shared" si="36"/>
        <v>-12896.588470890543</v>
      </c>
      <c r="K234" s="1">
        <f t="shared" si="42"/>
        <v>39.415367468880916</v>
      </c>
      <c r="L234" s="1">
        <f t="shared" si="43"/>
        <v>39.413186618154775</v>
      </c>
      <c r="M234" s="1">
        <f t="shared" si="47"/>
        <v>0.29317959795260584</v>
      </c>
      <c r="N234" s="24">
        <f t="shared" si="44"/>
        <v>4.5442444216820279E-5</v>
      </c>
      <c r="O234" s="24">
        <f t="shared" si="45"/>
        <v>4.5581738562817149E-5</v>
      </c>
      <c r="P234" s="25">
        <f t="shared" si="46"/>
        <v>134.43359256030544</v>
      </c>
    </row>
    <row r="235" spans="1:16" x14ac:dyDescent="0.35">
      <c r="A235">
        <v>216</v>
      </c>
      <c r="B235">
        <v>141253.75399999999</v>
      </c>
      <c r="C235" s="1">
        <v>4.558626936385876E-5</v>
      </c>
      <c r="D235" s="1">
        <v>0.3002565675311174</v>
      </c>
      <c r="E235" s="1">
        <f t="shared" si="37"/>
        <v>0.3002565675311174</v>
      </c>
      <c r="F235" s="1">
        <f t="shared" si="38"/>
        <v>887523.51171675965</v>
      </c>
      <c r="G235" s="24">
        <f t="shared" si="39"/>
        <v>40.45888587187806</v>
      </c>
      <c r="H235" s="24">
        <f t="shared" si="40"/>
        <v>40.461114158801998</v>
      </c>
      <c r="I235" s="24">
        <f t="shared" si="41"/>
        <v>5452.0426096270021</v>
      </c>
      <c r="J235" s="1">
        <f t="shared" si="36"/>
        <v>-12603.026276324503</v>
      </c>
      <c r="K235" s="1">
        <f t="shared" si="42"/>
        <v>40.33163233876207</v>
      </c>
      <c r="L235" s="1">
        <f t="shared" si="43"/>
        <v>40.329425375262758</v>
      </c>
      <c r="M235" s="1">
        <f t="shared" si="47"/>
        <v>0.29833801258202536</v>
      </c>
      <c r="N235" s="24">
        <f t="shared" si="44"/>
        <v>4.5440402246079665E-5</v>
      </c>
      <c r="O235" s="24">
        <f t="shared" si="45"/>
        <v>4.558626936385876E-5</v>
      </c>
      <c r="P235" s="25">
        <f t="shared" si="46"/>
        <v>135.18031117196151</v>
      </c>
    </row>
    <row r="236" spans="1:16" x14ac:dyDescent="0.35">
      <c r="A236">
        <v>217</v>
      </c>
      <c r="B236">
        <v>144543.97700000001</v>
      </c>
      <c r="C236" s="1">
        <v>4.5591629397422274E-5</v>
      </c>
      <c r="D236" s="1">
        <v>0.306925211984723</v>
      </c>
      <c r="E236" s="1">
        <f t="shared" si="37"/>
        <v>0.306925211984723</v>
      </c>
      <c r="F236" s="1">
        <f t="shared" si="38"/>
        <v>908196.59252770408</v>
      </c>
      <c r="G236" s="24">
        <f t="shared" si="39"/>
        <v>41.406162466524812</v>
      </c>
      <c r="H236" s="24">
        <f t="shared" si="40"/>
        <v>41.40843756472615</v>
      </c>
      <c r="I236" s="24">
        <f t="shared" si="41"/>
        <v>5586.2614941366928</v>
      </c>
      <c r="J236" s="1">
        <f t="shared" si="36"/>
        <v>-12316.146339957681</v>
      </c>
      <c r="K236" s="1">
        <f t="shared" si="42"/>
        <v>41.269683682390898</v>
      </c>
      <c r="L236" s="1">
        <f t="shared" si="43"/>
        <v>41.267431377418561</v>
      </c>
      <c r="M236" s="1">
        <f t="shared" si="47"/>
        <v>0.30487184338191009</v>
      </c>
      <c r="N236" s="24">
        <f t="shared" si="44"/>
        <v>4.5438874927467554E-5</v>
      </c>
      <c r="O236" s="24">
        <f t="shared" si="45"/>
        <v>4.5591629397422274E-5</v>
      </c>
      <c r="P236" s="25">
        <f t="shared" si="46"/>
        <v>135.35992999433284</v>
      </c>
    </row>
    <row r="237" spans="1:16" x14ac:dyDescent="0.35">
      <c r="A237">
        <v>218</v>
      </c>
      <c r="B237">
        <v>147910.83900000001</v>
      </c>
      <c r="C237" s="1">
        <v>4.5597559706324661E-5</v>
      </c>
      <c r="D237" s="1">
        <v>0.31256202036799097</v>
      </c>
      <c r="E237" s="1">
        <f t="shared" si="37"/>
        <v>0.31256202036799097</v>
      </c>
      <c r="F237" s="1">
        <f t="shared" si="38"/>
        <v>929351.2103774054</v>
      </c>
      <c r="G237" s="24">
        <f t="shared" si="39"/>
        <v>42.376147303328835</v>
      </c>
      <c r="H237" s="24">
        <f t="shared" si="40"/>
        <v>42.378452728026303</v>
      </c>
      <c r="I237" s="24">
        <f t="shared" si="41"/>
        <v>5745.5334886039445</v>
      </c>
      <c r="J237" s="1">
        <f t="shared" si="36"/>
        <v>-12035.796601028524</v>
      </c>
      <c r="K237" s="1">
        <f t="shared" si="42"/>
        <v>42.229760293314243</v>
      </c>
      <c r="L237" s="1">
        <f t="shared" si="43"/>
        <v>42.227479049695333</v>
      </c>
      <c r="M237" s="1">
        <f t="shared" si="47"/>
        <v>0.31037262624899964</v>
      </c>
      <c r="N237" s="24">
        <f t="shared" si="44"/>
        <v>4.5437589770337675E-5</v>
      </c>
      <c r="O237" s="24">
        <f t="shared" si="45"/>
        <v>4.5597559706324661E-5</v>
      </c>
      <c r="P237" s="25">
        <f t="shared" si="46"/>
        <v>136.0541345415491</v>
      </c>
    </row>
    <row r="238" spans="1:16" x14ac:dyDescent="0.35">
      <c r="A238">
        <v>219</v>
      </c>
      <c r="B238">
        <v>151356.125</v>
      </c>
      <c r="C238" s="1">
        <v>4.5630090108461168E-5</v>
      </c>
      <c r="D238" s="1">
        <v>0.30174139370409797</v>
      </c>
      <c r="E238" s="1">
        <f t="shared" si="37"/>
        <v>0.30174139370409797</v>
      </c>
      <c r="F238" s="1">
        <f t="shared" si="38"/>
        <v>950998.58075163688</v>
      </c>
      <c r="G238" s="24">
        <f t="shared" si="39"/>
        <v>43.394150932715874</v>
      </c>
      <c r="H238" s="24">
        <f t="shared" si="40"/>
        <v>43.396249092645668</v>
      </c>
      <c r="I238" s="24">
        <f t="shared" si="41"/>
        <v>6240.9182907357444</v>
      </c>
      <c r="J238" s="1">
        <f t="shared" si="36"/>
        <v>-11761.828424792702</v>
      </c>
      <c r="K238" s="1">
        <f t="shared" si="42"/>
        <v>43.236723587004349</v>
      </c>
      <c r="L238" s="1">
        <f t="shared" si="43"/>
        <v>43.234648480021775</v>
      </c>
      <c r="M238" s="1">
        <f t="shared" si="47"/>
        <v>0.29952716229066723</v>
      </c>
      <c r="N238" s="24">
        <f t="shared" si="44"/>
        <v>4.5462369087712602E-5</v>
      </c>
      <c r="O238" s="24">
        <f t="shared" si="45"/>
        <v>4.5630090108461168E-5</v>
      </c>
      <c r="P238" s="25">
        <f t="shared" si="46"/>
        <v>144.34299764128235</v>
      </c>
    </row>
    <row r="239" spans="1:16" x14ac:dyDescent="0.35">
      <c r="A239">
        <v>220</v>
      </c>
      <c r="B239">
        <v>154881.66200000001</v>
      </c>
      <c r="C239" s="1">
        <v>4.5636162393897606E-5</v>
      </c>
      <c r="D239" s="1">
        <v>0.30687306196626268</v>
      </c>
      <c r="E239" s="1">
        <f t="shared" si="37"/>
        <v>0.30687306196626268</v>
      </c>
      <c r="F239" s="1">
        <f t="shared" si="38"/>
        <v>973150.1830299549</v>
      </c>
      <c r="G239" s="24">
        <f t="shared" si="39"/>
        <v>44.4108397864062</v>
      </c>
      <c r="H239" s="24">
        <f t="shared" si="40"/>
        <v>44.412960238904141</v>
      </c>
      <c r="I239" s="24">
        <f t="shared" si="41"/>
        <v>6427.4682468767687</v>
      </c>
      <c r="J239" s="1">
        <f t="shared" si="36"/>
        <v>-11494.096527008325</v>
      </c>
      <c r="K239" s="1">
        <f t="shared" si="42"/>
        <v>44.242009992742574</v>
      </c>
      <c r="L239" s="1">
        <f t="shared" si="43"/>
        <v>44.239913930896243</v>
      </c>
      <c r="M239" s="1">
        <f t="shared" si="47"/>
        <v>0.30451534554991455</v>
      </c>
      <c r="N239" s="24">
        <f t="shared" si="44"/>
        <v>4.5460520588048305E-5</v>
      </c>
      <c r="O239" s="24">
        <f t="shared" si="45"/>
        <v>4.5636162393897606E-5</v>
      </c>
      <c r="P239" s="25">
        <f t="shared" si="46"/>
        <v>145.2797521616022</v>
      </c>
    </row>
    <row r="240" spans="1:16" x14ac:dyDescent="0.35">
      <c r="A240">
        <v>221</v>
      </c>
      <c r="B240">
        <v>158489.31899999999</v>
      </c>
      <c r="C240" s="1">
        <v>4.5642204866368032E-5</v>
      </c>
      <c r="D240" s="1">
        <v>0.31358664340933651</v>
      </c>
      <c r="E240" s="1">
        <f t="shared" si="37"/>
        <v>0.31358664340933651</v>
      </c>
      <c r="F240" s="1">
        <f t="shared" si="38"/>
        <v>995817.76048569835</v>
      </c>
      <c r="G240" s="24">
        <f t="shared" si="39"/>
        <v>45.451318233656053</v>
      </c>
      <c r="H240" s="24">
        <f t="shared" si="40"/>
        <v>45.453481792090578</v>
      </c>
      <c r="I240" s="24">
        <f t="shared" si="41"/>
        <v>6588.0378172334185</v>
      </c>
      <c r="J240" s="1">
        <f t="shared" si="36"/>
        <v>-11232.458972780856</v>
      </c>
      <c r="K240" s="1">
        <f t="shared" si="42"/>
        <v>45.270290176146951</v>
      </c>
      <c r="L240" s="1">
        <f t="shared" si="43"/>
        <v>45.268152671037662</v>
      </c>
      <c r="M240" s="1">
        <f t="shared" si="47"/>
        <v>0.31106415354740341</v>
      </c>
      <c r="N240" s="24">
        <f t="shared" si="44"/>
        <v>4.5458270044268594E-5</v>
      </c>
      <c r="O240" s="24">
        <f t="shared" si="45"/>
        <v>4.5642204866368032E-5</v>
      </c>
      <c r="P240" s="25">
        <f t="shared" si="46"/>
        <v>145.52674152516644</v>
      </c>
    </row>
    <row r="241" spans="1:16" x14ac:dyDescent="0.35">
      <c r="A241">
        <v>222</v>
      </c>
      <c r="B241">
        <v>162181.01</v>
      </c>
      <c r="C241" s="1">
        <v>4.5648668761190754E-5</v>
      </c>
      <c r="D241" s="1">
        <v>0.31955621980912463</v>
      </c>
      <c r="E241" s="1">
        <f t="shared" si="37"/>
        <v>0.31955621980912463</v>
      </c>
      <c r="F241" s="1">
        <f t="shared" si="38"/>
        <v>1019013.3391355457</v>
      </c>
      <c r="G241" s="24">
        <f t="shared" si="39"/>
        <v>46.516602381433465</v>
      </c>
      <c r="H241" s="24">
        <f t="shared" si="40"/>
        <v>46.518797644466254</v>
      </c>
      <c r="I241" s="24">
        <f t="shared" si="41"/>
        <v>6771.567189593512</v>
      </c>
      <c r="J241" s="1">
        <f t="shared" si="36"/>
        <v>-10976.776956139793</v>
      </c>
      <c r="K241" s="1">
        <f t="shared" si="42"/>
        <v>46.322486252426906</v>
      </c>
      <c r="L241" s="1">
        <f t="shared" si="43"/>
        <v>46.320318663735229</v>
      </c>
      <c r="M241" s="1">
        <f t="shared" si="47"/>
        <v>0.31686495377412188</v>
      </c>
      <c r="N241" s="24">
        <f t="shared" si="44"/>
        <v>4.54560474184076E-5</v>
      </c>
      <c r="O241" s="24">
        <f t="shared" si="45"/>
        <v>4.5648668761190754E-5</v>
      </c>
      <c r="P241" s="25">
        <f t="shared" si="46"/>
        <v>146.18315503820219</v>
      </c>
    </row>
    <row r="242" spans="1:16" x14ac:dyDescent="0.35">
      <c r="A242">
        <v>223</v>
      </c>
      <c r="B242">
        <v>165958.69099999999</v>
      </c>
      <c r="C242" s="1">
        <v>4.5631063576125041E-5</v>
      </c>
      <c r="D242" s="1">
        <v>0.3441479189691653</v>
      </c>
      <c r="E242" s="1">
        <f t="shared" si="37"/>
        <v>0.3441479189691653</v>
      </c>
      <c r="F242" s="1">
        <f t="shared" si="38"/>
        <v>1042749.2088899569</v>
      </c>
      <c r="G242" s="24">
        <f t="shared" si="39"/>
        <v>47.581755444811712</v>
      </c>
      <c r="H242" s="24">
        <f t="shared" si="40"/>
        <v>47.584244587741054</v>
      </c>
      <c r="I242" s="24">
        <f t="shared" si="41"/>
        <v>6578.9788756585822</v>
      </c>
      <c r="J242" s="1">
        <f t="shared" si="36"/>
        <v>-10726.915008575703</v>
      </c>
      <c r="K242" s="1">
        <f t="shared" si="42"/>
        <v>47.374094651323254</v>
      </c>
      <c r="L242" s="1">
        <f t="shared" si="43"/>
        <v>47.371638340804864</v>
      </c>
      <c r="M242" s="1">
        <f t="shared" si="47"/>
        <v>0.34111501510496811</v>
      </c>
      <c r="N242" s="24">
        <f t="shared" si="44"/>
        <v>4.5429560566373995E-5</v>
      </c>
      <c r="O242" s="24">
        <f t="shared" si="45"/>
        <v>4.5631063576125041E-5</v>
      </c>
      <c r="P242" s="25">
        <f t="shared" si="46"/>
        <v>138.87292040260272</v>
      </c>
    </row>
    <row r="243" spans="1:16" x14ac:dyDescent="0.35">
      <c r="A243">
        <v>224</v>
      </c>
      <c r="B243">
        <v>169824.36499999999</v>
      </c>
      <c r="C243" s="1">
        <v>4.5638799950417497E-5</v>
      </c>
      <c r="D243" s="1">
        <v>0.35145886775526808</v>
      </c>
      <c r="E243" s="1">
        <f t="shared" si="37"/>
        <v>0.35145886775526808</v>
      </c>
      <c r="F243" s="1">
        <f t="shared" si="38"/>
        <v>1067037.9549691032</v>
      </c>
      <c r="G243" s="24">
        <f t="shared" si="39"/>
        <v>48.698331766337496</v>
      </c>
      <c r="H243" s="24">
        <f t="shared" si="40"/>
        <v>48.700868266690655</v>
      </c>
      <c r="I243" s="24">
        <f t="shared" si="41"/>
        <v>6748.0187804265479</v>
      </c>
      <c r="J243" s="1">
        <f t="shared" si="36"/>
        <v>-10482.740643790879</v>
      </c>
      <c r="K243" s="1">
        <f t="shared" si="42"/>
        <v>48.47565934659989</v>
      </c>
      <c r="L243" s="1">
        <f t="shared" si="43"/>
        <v>48.473157871419851</v>
      </c>
      <c r="M243" s="1">
        <f t="shared" si="47"/>
        <v>0.34821602679066271</v>
      </c>
      <c r="N243" s="24">
        <f t="shared" si="44"/>
        <v>4.5427772878822686E-5</v>
      </c>
      <c r="O243" s="24">
        <f t="shared" si="45"/>
        <v>4.5638799950417497E-5</v>
      </c>
      <c r="P243" s="25">
        <f t="shared" si="46"/>
        <v>139.20427017151769</v>
      </c>
    </row>
    <row r="244" spans="1:16" x14ac:dyDescent="0.35">
      <c r="A244">
        <v>225</v>
      </c>
      <c r="B244">
        <v>173780.08300000001</v>
      </c>
      <c r="C244" s="1">
        <v>4.5646631228382562E-5</v>
      </c>
      <c r="D244" s="1">
        <v>0.35822821444083092</v>
      </c>
      <c r="E244" s="1">
        <f t="shared" si="37"/>
        <v>0.35822821444083092</v>
      </c>
      <c r="F244" s="1">
        <f t="shared" si="38"/>
        <v>1091892.4641860491</v>
      </c>
      <c r="G244" s="24">
        <f t="shared" si="39"/>
        <v>49.841212653750496</v>
      </c>
      <c r="H244" s="24">
        <f t="shared" si="40"/>
        <v>49.843787379500306</v>
      </c>
      <c r="I244" s="24">
        <f t="shared" si="41"/>
        <v>6934.8943106778415</v>
      </c>
      <c r="J244" s="1">
        <f t="shared" si="36"/>
        <v>-10244.124312516742</v>
      </c>
      <c r="K244" s="1">
        <f t="shared" si="42"/>
        <v>49.602441854021372</v>
      </c>
      <c r="L244" s="1">
        <f t="shared" si="43"/>
        <v>49.599904346963399</v>
      </c>
      <c r="M244" s="1">
        <f t="shared" si="47"/>
        <v>0.35476768082061771</v>
      </c>
      <c r="N244" s="24">
        <f t="shared" si="44"/>
        <v>4.5425631162257021E-5</v>
      </c>
      <c r="O244" s="24">
        <f t="shared" si="45"/>
        <v>4.5646631228382562E-5</v>
      </c>
      <c r="P244" s="25">
        <f t="shared" si="46"/>
        <v>139.80953460087801</v>
      </c>
    </row>
    <row r="245" spans="1:16" x14ac:dyDescent="0.35">
      <c r="A245">
        <v>226</v>
      </c>
      <c r="B245">
        <v>177827.94099999999</v>
      </c>
      <c r="C245" s="1">
        <v>4.5655237150860435E-5</v>
      </c>
      <c r="D245" s="1">
        <v>0.3670867171877093</v>
      </c>
      <c r="E245" s="1">
        <f t="shared" si="37"/>
        <v>0.3670867171877093</v>
      </c>
      <c r="F245" s="1">
        <f t="shared" si="38"/>
        <v>1117325.9060971984</v>
      </c>
      <c r="G245" s="24">
        <f t="shared" si="39"/>
        <v>51.011779217667609</v>
      </c>
      <c r="H245" s="24">
        <f t="shared" si="40"/>
        <v>51.014420816529721</v>
      </c>
      <c r="I245" s="24">
        <f t="shared" si="41"/>
        <v>7089.1597264722041</v>
      </c>
      <c r="J245" s="1">
        <f t="shared" si="36"/>
        <v>-10010.939581713299</v>
      </c>
      <c r="K245" s="1">
        <f t="shared" si="42"/>
        <v>50.755776110879943</v>
      </c>
      <c r="L245" s="1">
        <f t="shared" si="43"/>
        <v>50.753174486256938</v>
      </c>
      <c r="M245" s="1">
        <f t="shared" si="47"/>
        <v>0.36337406131809519</v>
      </c>
      <c r="N245" s="24">
        <f t="shared" si="44"/>
        <v>4.542378746371054E-5</v>
      </c>
      <c r="O245" s="24">
        <f t="shared" si="45"/>
        <v>4.5655237150860435E-5</v>
      </c>
      <c r="P245" s="25">
        <f t="shared" si="46"/>
        <v>139.67197961834694</v>
      </c>
    </row>
    <row r="246" spans="1:16" x14ac:dyDescent="0.35">
      <c r="A246">
        <v>227</v>
      </c>
      <c r="B246">
        <v>181970.08600000001</v>
      </c>
      <c r="C246" s="1">
        <v>4.5664123137904402E-5</v>
      </c>
      <c r="D246" s="1">
        <v>0.37461683331244372</v>
      </c>
      <c r="E246" s="1">
        <f t="shared" si="37"/>
        <v>0.37461683331244372</v>
      </c>
      <c r="F246" s="1">
        <f t="shared" si="38"/>
        <v>1143351.7707014058</v>
      </c>
      <c r="G246" s="24">
        <f t="shared" si="39"/>
        <v>52.210156047250038</v>
      </c>
      <c r="H246" s="24">
        <f t="shared" si="40"/>
        <v>52.212843987344954</v>
      </c>
      <c r="I246" s="24">
        <f t="shared" si="41"/>
        <v>7276.8773045934813</v>
      </c>
      <c r="J246" s="1">
        <f t="shared" si="36"/>
        <v>-9783.0627683029015</v>
      </c>
      <c r="K246" s="1">
        <f t="shared" si="42"/>
        <v>51.935659983081756</v>
      </c>
      <c r="L246" s="1">
        <f t="shared" si="43"/>
        <v>51.933014623349294</v>
      </c>
      <c r="M246" s="1">
        <f t="shared" si="47"/>
        <v>0.37065011219470573</v>
      </c>
      <c r="N246" s="24">
        <f t="shared" si="44"/>
        <v>4.5421729299890116E-5</v>
      </c>
      <c r="O246" s="24">
        <f t="shared" si="45"/>
        <v>4.5664123137904402E-5</v>
      </c>
      <c r="P246" s="25">
        <f t="shared" si="46"/>
        <v>140.11331148894521</v>
      </c>
    </row>
    <row r="247" spans="1:16" x14ac:dyDescent="0.35">
      <c r="A247">
        <v>228</v>
      </c>
      <c r="B247">
        <v>186208.71400000001</v>
      </c>
      <c r="C247" s="1">
        <v>4.5673390742683267E-5</v>
      </c>
      <c r="D247" s="1">
        <v>0.38267441930205259</v>
      </c>
      <c r="E247" s="1">
        <f t="shared" si="37"/>
        <v>0.38267441930205259</v>
      </c>
      <c r="F247" s="1">
        <f t="shared" si="38"/>
        <v>1169983.8558736057</v>
      </c>
      <c r="G247" s="24">
        <f t="shared" si="39"/>
        <v>53.437129811946413</v>
      </c>
      <c r="H247" s="24">
        <f t="shared" si="40"/>
        <v>53.439870223186752</v>
      </c>
      <c r="I247" s="24">
        <f t="shared" si="41"/>
        <v>7462.4096574272453</v>
      </c>
      <c r="J247" s="1">
        <f t="shared" si="36"/>
        <v>-9560.3730623018928</v>
      </c>
      <c r="K247" s="1">
        <f t="shared" si="42"/>
        <v>53.142816416386609</v>
      </c>
      <c r="L247" s="1">
        <f t="shared" si="43"/>
        <v>53.140121449062519</v>
      </c>
      <c r="M247" s="1">
        <f t="shared" si="47"/>
        <v>0.37843214834786099</v>
      </c>
      <c r="N247" s="24">
        <f t="shared" si="44"/>
        <v>4.5419533938255717E-5</v>
      </c>
      <c r="O247" s="24">
        <f t="shared" si="45"/>
        <v>4.5673390742683267E-5</v>
      </c>
      <c r="P247" s="25">
        <f t="shared" si="46"/>
        <v>140.42179471553578</v>
      </c>
    </row>
    <row r="248" spans="1:16" x14ac:dyDescent="0.35">
      <c r="A248">
        <v>229</v>
      </c>
      <c r="B248">
        <v>190546.07199999999</v>
      </c>
      <c r="C248" s="1">
        <v>4.568279167011421E-5</v>
      </c>
      <c r="D248" s="1">
        <v>0.39195503872976917</v>
      </c>
      <c r="E248" s="1">
        <f t="shared" si="37"/>
        <v>0.39195503872976917</v>
      </c>
      <c r="F248" s="1">
        <f t="shared" si="38"/>
        <v>1197236.2799311834</v>
      </c>
      <c r="G248" s="24">
        <f t="shared" si="39"/>
        <v>54.693095555998788</v>
      </c>
      <c r="H248" s="24">
        <f t="shared" si="40"/>
        <v>54.695904480065408</v>
      </c>
      <c r="I248" s="24">
        <f t="shared" si="41"/>
        <v>7632.2231752516436</v>
      </c>
      <c r="J248" s="1">
        <f t="shared" si="36"/>
        <v>-9342.7524094617784</v>
      </c>
      <c r="K248" s="1">
        <f t="shared" si="42"/>
        <v>54.377558279378768</v>
      </c>
      <c r="L248" s="1">
        <f t="shared" si="43"/>
        <v>54.37479811504187</v>
      </c>
      <c r="M248" s="1">
        <f t="shared" si="47"/>
        <v>0.38740596095483748</v>
      </c>
      <c r="N248" s="24">
        <f t="shared" si="44"/>
        <v>4.5416931500077248E-5</v>
      </c>
      <c r="O248" s="24">
        <f t="shared" si="45"/>
        <v>4.568279167011421E-5</v>
      </c>
      <c r="P248" s="25">
        <f t="shared" si="46"/>
        <v>140.35612147274293</v>
      </c>
    </row>
    <row r="249" spans="1:16" x14ac:dyDescent="0.35">
      <c r="A249">
        <v>230</v>
      </c>
      <c r="B249">
        <v>194984.46</v>
      </c>
      <c r="C249" s="1">
        <v>4.5693904922929272E-5</v>
      </c>
      <c r="D249" s="1">
        <v>0.39922822183940748</v>
      </c>
      <c r="E249" s="1">
        <f t="shared" si="37"/>
        <v>0.39922822183940748</v>
      </c>
      <c r="F249" s="1">
        <f t="shared" si="38"/>
        <v>1225123.4942003456</v>
      </c>
      <c r="G249" s="24">
        <f t="shared" si="39"/>
        <v>55.980676462837479</v>
      </c>
      <c r="H249" s="24">
        <f t="shared" si="40"/>
        <v>55.983523573361751</v>
      </c>
      <c r="I249" s="24">
        <f t="shared" si="41"/>
        <v>7850.1352083036663</v>
      </c>
      <c r="J249" s="1">
        <f t="shared" si="36"/>
        <v>-9130.0854093268626</v>
      </c>
      <c r="K249" s="1">
        <f t="shared" si="42"/>
        <v>55.642337922069274</v>
      </c>
      <c r="L249" s="1">
        <f t="shared" si="43"/>
        <v>55.639542547462973</v>
      </c>
      <c r="M249" s="1">
        <f t="shared" si="47"/>
        <v>0.39437718537389127</v>
      </c>
      <c r="N249" s="24">
        <f t="shared" si="44"/>
        <v>4.5415456328163588E-5</v>
      </c>
      <c r="O249" s="24">
        <f t="shared" si="45"/>
        <v>4.5693904922929272E-5</v>
      </c>
      <c r="P249" s="25">
        <f t="shared" si="46"/>
        <v>141.08205193136016</v>
      </c>
    </row>
    <row r="250" spans="1:16" x14ac:dyDescent="0.35">
      <c r="A250">
        <v>231</v>
      </c>
      <c r="B250">
        <v>199526.231</v>
      </c>
      <c r="C250" s="1">
        <v>4.5704438576115083E-5</v>
      </c>
      <c r="D250" s="1">
        <v>0.40912166047437404</v>
      </c>
      <c r="E250" s="1">
        <f t="shared" si="37"/>
        <v>0.40912166047437404</v>
      </c>
      <c r="F250" s="1">
        <f t="shared" si="38"/>
        <v>1253660.2830161201</v>
      </c>
      <c r="G250" s="24">
        <f t="shared" si="39"/>
        <v>57.29783940042531</v>
      </c>
      <c r="H250" s="24">
        <f t="shared" si="40"/>
        <v>57.300760636807361</v>
      </c>
      <c r="I250" s="24">
        <f t="shared" si="41"/>
        <v>8025.0206666719596</v>
      </c>
      <c r="J250" s="1">
        <f t="shared" si="36"/>
        <v>-8922.2593158263862</v>
      </c>
      <c r="K250" s="1">
        <f t="shared" si="42"/>
        <v>56.935110522369918</v>
      </c>
      <c r="L250" s="1">
        <f t="shared" si="43"/>
        <v>56.932244851391019</v>
      </c>
      <c r="M250" s="1">
        <f t="shared" si="47"/>
        <v>0.40391717199711913</v>
      </c>
      <c r="N250" s="24">
        <f t="shared" si="44"/>
        <v>4.541281687126636E-5</v>
      </c>
      <c r="O250" s="24">
        <f t="shared" si="45"/>
        <v>4.5704438576115083E-5</v>
      </c>
      <c r="P250" s="25">
        <f t="shared" si="46"/>
        <v>140.95029574973623</v>
      </c>
    </row>
    <row r="251" spans="1:16" x14ac:dyDescent="0.35">
      <c r="A251">
        <v>232</v>
      </c>
      <c r="B251">
        <v>204173.79399999999</v>
      </c>
      <c r="C251" s="1">
        <v>4.5735731811945632E-5</v>
      </c>
      <c r="D251" s="1">
        <v>0.3871915307390647</v>
      </c>
      <c r="E251" s="1">
        <f t="shared" si="37"/>
        <v>0.3871915307390647</v>
      </c>
      <c r="F251" s="1">
        <f t="shared" si="38"/>
        <v>1282861.7825719116</v>
      </c>
      <c r="G251" s="24">
        <f t="shared" si="39"/>
        <v>58.672622439503456</v>
      </c>
      <c r="H251" s="24">
        <f t="shared" si="40"/>
        <v>58.675177588314654</v>
      </c>
      <c r="I251" s="24">
        <f t="shared" si="41"/>
        <v>8891.275422886376</v>
      </c>
      <c r="J251" s="1">
        <f t="shared" si="36"/>
        <v>-8719.1638966726423</v>
      </c>
      <c r="K251" s="1">
        <f t="shared" si="42"/>
        <v>58.282965286870727</v>
      </c>
      <c r="L251" s="1">
        <f t="shared" si="43"/>
        <v>58.280461034286816</v>
      </c>
      <c r="M251" s="1">
        <f t="shared" si="47"/>
        <v>0.38203271474650491</v>
      </c>
      <c r="N251" s="24">
        <f t="shared" si="44"/>
        <v>4.5430039171830944E-5</v>
      </c>
      <c r="O251" s="24">
        <f t="shared" si="45"/>
        <v>4.5735731811945632E-5</v>
      </c>
      <c r="P251" s="25">
        <f t="shared" si="46"/>
        <v>152.55358712658523</v>
      </c>
    </row>
    <row r="252" spans="1:16" x14ac:dyDescent="0.35">
      <c r="A252">
        <v>233</v>
      </c>
      <c r="B252">
        <v>208929.61300000001</v>
      </c>
      <c r="C252" s="1">
        <v>4.5747391428741817E-5</v>
      </c>
      <c r="D252" s="1">
        <v>0.39673066692827036</v>
      </c>
      <c r="E252" s="1">
        <f t="shared" si="37"/>
        <v>0.39673066692827036</v>
      </c>
      <c r="F252" s="1">
        <f t="shared" si="38"/>
        <v>1312743.4746363172</v>
      </c>
      <c r="G252" s="24">
        <f t="shared" si="39"/>
        <v>60.054589579714211</v>
      </c>
      <c r="H252" s="24">
        <f t="shared" si="40"/>
        <v>60.057210448879793</v>
      </c>
      <c r="I252" s="24">
        <f t="shared" si="41"/>
        <v>9091.0822516831049</v>
      </c>
      <c r="J252" s="1">
        <f t="shared" si="36"/>
        <v>-8520.6914794384702</v>
      </c>
      <c r="K252" s="1">
        <f t="shared" si="42"/>
        <v>59.636866180884645</v>
      </c>
      <c r="L252" s="1">
        <f t="shared" si="43"/>
        <v>59.634299956784929</v>
      </c>
      <c r="M252" s="1">
        <f t="shared" si="47"/>
        <v>0.39119685290000455</v>
      </c>
      <c r="N252" s="24">
        <f t="shared" si="44"/>
        <v>4.5427230155004983E-5</v>
      </c>
      <c r="O252" s="24">
        <f t="shared" si="45"/>
        <v>4.5747391428741817E-5</v>
      </c>
      <c r="P252" s="25">
        <f t="shared" si="46"/>
        <v>152.44064341189446</v>
      </c>
    </row>
    <row r="253" spans="1:16" x14ac:dyDescent="0.35">
      <c r="A253">
        <v>234</v>
      </c>
      <c r="B253">
        <v>213796.209</v>
      </c>
      <c r="C253" s="1">
        <v>4.5759616002132807E-5</v>
      </c>
      <c r="D253" s="1">
        <v>0.40554374579358299</v>
      </c>
      <c r="E253" s="1">
        <f t="shared" si="37"/>
        <v>0.40554374579358299</v>
      </c>
      <c r="F253" s="1">
        <f t="shared" si="38"/>
        <v>1343321.1991194959</v>
      </c>
      <c r="G253" s="24">
        <f t="shared" si="39"/>
        <v>61.469862239232718</v>
      </c>
      <c r="H253" s="24">
        <f t="shared" si="40"/>
        <v>61.472537789880818</v>
      </c>
      <c r="I253" s="24">
        <f t="shared" si="41"/>
        <v>9317.6345798298153</v>
      </c>
      <c r="J253" s="1">
        <f t="shared" si="36"/>
        <v>-8326.7368566459354</v>
      </c>
      <c r="K253" s="1">
        <f t="shared" si="42"/>
        <v>61.022039629351468</v>
      </c>
      <c r="L253" s="1">
        <f t="shared" si="43"/>
        <v>61.019422469896284</v>
      </c>
      <c r="M253" s="1">
        <f t="shared" si="47"/>
        <v>0.39962176926090182</v>
      </c>
      <c r="N253" s="24">
        <f t="shared" si="44"/>
        <v>4.5424298008467794E-5</v>
      </c>
      <c r="O253" s="24">
        <f t="shared" si="45"/>
        <v>4.5759616002132807E-5</v>
      </c>
      <c r="P253" s="25">
        <f t="shared" si="46"/>
        <v>152.69293908275156</v>
      </c>
    </row>
    <row r="254" spans="1:16" x14ac:dyDescent="0.35">
      <c r="A254">
        <v>235</v>
      </c>
      <c r="B254">
        <v>218776.16200000001</v>
      </c>
      <c r="C254" s="1">
        <v>4.5772164562590288E-5</v>
      </c>
      <c r="D254" s="1">
        <v>0.41543333120759307</v>
      </c>
      <c r="E254" s="1">
        <f t="shared" si="37"/>
        <v>0.41543333120759307</v>
      </c>
      <c r="F254" s="1">
        <f t="shared" si="38"/>
        <v>1374611.166639541</v>
      </c>
      <c r="G254" s="24">
        <f t="shared" si="39"/>
        <v>62.918928528999295</v>
      </c>
      <c r="H254" s="24">
        <f t="shared" si="40"/>
        <v>62.921671500895243</v>
      </c>
      <c r="I254" s="24">
        <f t="shared" si="41"/>
        <v>9529.7219907270646</v>
      </c>
      <c r="J254" s="1">
        <f t="shared" si="36"/>
        <v>-8137.1972020035591</v>
      </c>
      <c r="K254" s="1">
        <f t="shared" si="42"/>
        <v>62.438856945942995</v>
      </c>
      <c r="L254" s="1">
        <f t="shared" si="43"/>
        <v>62.436176631626992</v>
      </c>
      <c r="M254" s="1">
        <f t="shared" si="47"/>
        <v>0.40908260542617958</v>
      </c>
      <c r="N254" s="24">
        <f t="shared" si="44"/>
        <v>4.5420972960857222E-5</v>
      </c>
      <c r="O254" s="24">
        <f t="shared" si="45"/>
        <v>4.5772164562590288E-5</v>
      </c>
      <c r="P254" s="25">
        <f t="shared" si="46"/>
        <v>152.62486305566915</v>
      </c>
    </row>
    <row r="255" spans="1:16" x14ac:dyDescent="0.35">
      <c r="A255">
        <v>236</v>
      </c>
      <c r="B255">
        <v>223872.114</v>
      </c>
      <c r="C255" s="1">
        <v>4.5767645979496183E-5</v>
      </c>
      <c r="D255" s="1">
        <v>0.46192422752245127</v>
      </c>
      <c r="E255" s="1">
        <f t="shared" si="37"/>
        <v>0.46192422752245127</v>
      </c>
      <c r="F255" s="1">
        <f t="shared" si="38"/>
        <v>1406629.9773720333</v>
      </c>
      <c r="G255" s="24">
        <f t="shared" si="39"/>
        <v>64.378142828509951</v>
      </c>
      <c r="H255" s="24">
        <f t="shared" si="40"/>
        <v>64.38145721414763</v>
      </c>
      <c r="I255" s="24">
        <f t="shared" si="41"/>
        <v>8972.8106929367495</v>
      </c>
      <c r="J255" s="1">
        <f t="shared" si="36"/>
        <v>-7951.9719606144308</v>
      </c>
      <c r="K255" s="1">
        <f t="shared" si="42"/>
        <v>63.864392681563707</v>
      </c>
      <c r="L255" s="1">
        <f t="shared" si="43"/>
        <v>63.861157509759174</v>
      </c>
      <c r="M255" s="1">
        <f t="shared" si="47"/>
        <v>0.45453472494554498</v>
      </c>
      <c r="N255" s="24">
        <f t="shared" si="44"/>
        <v>4.5400111285179028E-5</v>
      </c>
      <c r="O255" s="24">
        <f t="shared" si="45"/>
        <v>4.5767645979496183E-5</v>
      </c>
      <c r="P255" s="25">
        <f t="shared" si="46"/>
        <v>140.49786299035787</v>
      </c>
    </row>
    <row r="256" spans="1:16" x14ac:dyDescent="0.35">
      <c r="A256">
        <v>237</v>
      </c>
      <c r="B256">
        <v>229086.76500000001</v>
      </c>
      <c r="C256" s="1">
        <v>4.578182359554446E-5</v>
      </c>
      <c r="D256" s="1">
        <v>0.4720251104981173</v>
      </c>
      <c r="E256" s="1">
        <f t="shared" si="37"/>
        <v>0.4720251104981173</v>
      </c>
      <c r="F256" s="1">
        <f t="shared" si="38"/>
        <v>1439394.5959173029</v>
      </c>
      <c r="G256" s="24">
        <f t="shared" si="39"/>
        <v>65.898109474665958</v>
      </c>
      <c r="H256" s="24">
        <f t="shared" si="40"/>
        <v>65.90149056870213</v>
      </c>
      <c r="I256" s="24">
        <f t="shared" si="41"/>
        <v>9200.3233375808322</v>
      </c>
      <c r="J256" s="1">
        <f t="shared" si="36"/>
        <v>-7770.9629942675956</v>
      </c>
      <c r="K256" s="1">
        <f t="shared" si="42"/>
        <v>65.34731402684919</v>
      </c>
      <c r="L256" s="1">
        <f t="shared" si="43"/>
        <v>65.344017511256467</v>
      </c>
      <c r="M256" s="1">
        <f t="shared" si="47"/>
        <v>0.46412021354097255</v>
      </c>
      <c r="N256" s="24">
        <f t="shared" si="44"/>
        <v>4.5396875670228417E-5</v>
      </c>
      <c r="O256" s="24">
        <f t="shared" si="45"/>
        <v>4.578182359554446E-5</v>
      </c>
      <c r="P256" s="25">
        <f t="shared" si="46"/>
        <v>140.79114764840531</v>
      </c>
    </row>
    <row r="257" spans="1:16" x14ac:dyDescent="0.35">
      <c r="A257">
        <v>238</v>
      </c>
      <c r="B257">
        <v>234422.88200000001</v>
      </c>
      <c r="C257" s="1">
        <v>4.5797642397325983E-5</v>
      </c>
      <c r="D257" s="1">
        <v>0.48259818709734748</v>
      </c>
      <c r="E257" s="1">
        <f t="shared" si="37"/>
        <v>0.48259818709734748</v>
      </c>
      <c r="F257" s="1">
        <f t="shared" si="38"/>
        <v>1472922.4078490939</v>
      </c>
      <c r="G257" s="24">
        <f t="shared" si="39"/>
        <v>67.456373713681131</v>
      </c>
      <c r="H257" s="24">
        <f t="shared" si="40"/>
        <v>67.459826330496526</v>
      </c>
      <c r="I257" s="24">
        <f t="shared" si="41"/>
        <v>9429.3666600369452</v>
      </c>
      <c r="J257" s="1">
        <f t="shared" si="36"/>
        <v>-7594.0742563325257</v>
      </c>
      <c r="K257" s="1">
        <f t="shared" si="42"/>
        <v>66.865842394715486</v>
      </c>
      <c r="L257" s="1">
        <f t="shared" si="43"/>
        <v>66.862480175114342</v>
      </c>
      <c r="M257" s="1">
        <f t="shared" si="47"/>
        <v>0.47413747101986886</v>
      </c>
      <c r="N257" s="24">
        <f t="shared" si="44"/>
        <v>4.5394434777289799E-5</v>
      </c>
      <c r="O257" s="24">
        <f t="shared" si="45"/>
        <v>4.5797642397325983E-5</v>
      </c>
      <c r="P257" s="25">
        <f t="shared" si="46"/>
        <v>141.01918591520149</v>
      </c>
    </row>
    <row r="258" spans="1:16" x14ac:dyDescent="0.35">
      <c r="A258">
        <v>239</v>
      </c>
      <c r="B258">
        <v>239883.29199999999</v>
      </c>
      <c r="C258" s="1">
        <v>4.5814095395910476E-5</v>
      </c>
      <c r="D258" s="1">
        <v>0.49401675605238882</v>
      </c>
      <c r="E258" s="1">
        <f t="shared" si="37"/>
        <v>0.49401675605238882</v>
      </c>
      <c r="F258" s="1">
        <f t="shared" si="38"/>
        <v>1507231.1757322703</v>
      </c>
      <c r="G258" s="24">
        <f t="shared" si="39"/>
        <v>69.052432868688541</v>
      </c>
      <c r="H258" s="24">
        <f t="shared" si="40"/>
        <v>69.055967176534352</v>
      </c>
      <c r="I258" s="24">
        <f t="shared" si="41"/>
        <v>9652.4712557205567</v>
      </c>
      <c r="J258" s="1">
        <f t="shared" si="36"/>
        <v>-7421.2120337729793</v>
      </c>
      <c r="K258" s="1">
        <f t="shared" si="42"/>
        <v>68.419310837658088</v>
      </c>
      <c r="L258" s="1">
        <f t="shared" si="43"/>
        <v>68.415873380990377</v>
      </c>
      <c r="M258" s="1">
        <f t="shared" si="47"/>
        <v>0.48495010066045569</v>
      </c>
      <c r="N258" s="24">
        <f t="shared" si="44"/>
        <v>4.5391758399471363E-5</v>
      </c>
      <c r="O258" s="24">
        <f t="shared" si="45"/>
        <v>4.5814095395910476E-5</v>
      </c>
      <c r="P258" s="25">
        <f t="shared" si="46"/>
        <v>141.07817131662514</v>
      </c>
    </row>
    <row r="259" spans="1:16" x14ac:dyDescent="0.35">
      <c r="A259">
        <v>240</v>
      </c>
      <c r="B259">
        <v>245470.89199999999</v>
      </c>
      <c r="C259" s="1">
        <v>4.5831481880391305E-5</v>
      </c>
      <c r="D259" s="1">
        <v>0.50633262997090522</v>
      </c>
      <c r="E259" s="1">
        <f t="shared" si="37"/>
        <v>0.50633262997090522</v>
      </c>
      <c r="F259" s="1">
        <f t="shared" si="38"/>
        <v>1542339.1019546669</v>
      </c>
      <c r="G259" s="24">
        <f t="shared" si="39"/>
        <v>70.687686604654317</v>
      </c>
      <c r="H259" s="24">
        <f t="shared" si="40"/>
        <v>70.691313441865816</v>
      </c>
      <c r="I259" s="24">
        <f t="shared" si="41"/>
        <v>9869.0171528884766</v>
      </c>
      <c r="J259" s="1">
        <f t="shared" si="36"/>
        <v>-7252.2846142241478</v>
      </c>
      <c r="K259" s="1">
        <f t="shared" si="42"/>
        <v>70.008904835651961</v>
      </c>
      <c r="L259" s="1">
        <f t="shared" si="43"/>
        <v>70.005382017786275</v>
      </c>
      <c r="M259" s="1">
        <f t="shared" si="47"/>
        <v>0.49660468228411475</v>
      </c>
      <c r="N259" s="24">
        <f t="shared" si="44"/>
        <v>4.5389098888218362E-5</v>
      </c>
      <c r="O259" s="24">
        <f t="shared" si="45"/>
        <v>4.5831481880391305E-5</v>
      </c>
      <c r="P259" s="25">
        <f t="shared" si="46"/>
        <v>140.96802651114589</v>
      </c>
    </row>
    <row r="260" spans="1:16" x14ac:dyDescent="0.35">
      <c r="A260">
        <v>241</v>
      </c>
      <c r="B260">
        <v>251188.64300000001</v>
      </c>
      <c r="C260" s="1">
        <v>4.5849556633188186E-5</v>
      </c>
      <c r="D260" s="1">
        <v>0.51870987643179667</v>
      </c>
      <c r="E260" s="1">
        <f t="shared" si="37"/>
        <v>0.51870987643179667</v>
      </c>
      <c r="F260" s="1">
        <f t="shared" si="38"/>
        <v>1578264.7910279785</v>
      </c>
      <c r="G260" s="24">
        <f t="shared" si="39"/>
        <v>72.362740918404214</v>
      </c>
      <c r="H260" s="24">
        <f t="shared" si="40"/>
        <v>72.366459129357708</v>
      </c>
      <c r="I260" s="24">
        <f t="shared" si="41"/>
        <v>10095.49956747073</v>
      </c>
      <c r="J260" s="1">
        <f t="shared" si="36"/>
        <v>-7087.2024787023392</v>
      </c>
      <c r="K260" s="1">
        <f t="shared" si="42"/>
        <v>71.6350038626518</v>
      </c>
      <c r="L260" s="1">
        <f t="shared" si="43"/>
        <v>71.631397259391463</v>
      </c>
      <c r="M260" s="1">
        <f t="shared" si="47"/>
        <v>0.50827751366535145</v>
      </c>
      <c r="N260" s="24">
        <f t="shared" si="44"/>
        <v>4.5386171995090542E-5</v>
      </c>
      <c r="O260" s="24">
        <f t="shared" si="45"/>
        <v>4.5849556633188186E-5</v>
      </c>
      <c r="P260" s="25">
        <f t="shared" si="46"/>
        <v>140.92969949198536</v>
      </c>
    </row>
    <row r="261" spans="1:16" x14ac:dyDescent="0.35">
      <c r="A261">
        <v>242</v>
      </c>
      <c r="B261">
        <v>257039.57800000001</v>
      </c>
      <c r="C261" s="1">
        <v>4.5868193547387483E-5</v>
      </c>
      <c r="D261" s="1">
        <v>0.53268880944722419</v>
      </c>
      <c r="E261" s="1">
        <f t="shared" si="37"/>
        <v>0.53268880944722419</v>
      </c>
      <c r="F261" s="1">
        <f t="shared" si="38"/>
        <v>1615027.2998532413</v>
      </c>
      <c r="G261" s="24">
        <f t="shared" si="39"/>
        <v>74.078384773983075</v>
      </c>
      <c r="H261" s="24">
        <f t="shared" si="40"/>
        <v>74.082215275533244</v>
      </c>
      <c r="I261" s="24">
        <f t="shared" si="41"/>
        <v>10302.245421271062</v>
      </c>
      <c r="J261" s="1">
        <f t="shared" si="36"/>
        <v>-6925.8780579365766</v>
      </c>
      <c r="K261" s="1">
        <f t="shared" si="42"/>
        <v>73.298185880233262</v>
      </c>
      <c r="L261" s="1">
        <f t="shared" si="43"/>
        <v>73.294475709359517</v>
      </c>
      <c r="M261" s="1">
        <f t="shared" si="47"/>
        <v>0.52147390057769072</v>
      </c>
      <c r="N261" s="24">
        <f t="shared" si="44"/>
        <v>4.5382809142619349E-5</v>
      </c>
      <c r="O261" s="24">
        <f t="shared" si="45"/>
        <v>4.5868193547387483E-5</v>
      </c>
      <c r="P261" s="25">
        <f t="shared" si="46"/>
        <v>140.55252933687308</v>
      </c>
    </row>
    <row r="262" spans="1:16" x14ac:dyDescent="0.35">
      <c r="A262">
        <v>243</v>
      </c>
      <c r="B262">
        <v>263026.799</v>
      </c>
      <c r="C262" s="1">
        <v>4.5888862605733091E-5</v>
      </c>
      <c r="D262" s="1">
        <v>0.54375392634632813</v>
      </c>
      <c r="E262" s="1">
        <f t="shared" si="37"/>
        <v>0.54375392634632813</v>
      </c>
      <c r="F262" s="1">
        <f t="shared" si="38"/>
        <v>1652646.1188712784</v>
      </c>
      <c r="G262" s="24">
        <f t="shared" si="39"/>
        <v>75.838050684782132</v>
      </c>
      <c r="H262" s="24">
        <f t="shared" si="40"/>
        <v>75.841949365322407</v>
      </c>
      <c r="I262" s="24">
        <f t="shared" si="41"/>
        <v>10577.772998620374</v>
      </c>
      <c r="J262" s="1">
        <f t="shared" si="36"/>
        <v>-6768.2258236031585</v>
      </c>
      <c r="K262" s="1">
        <f t="shared" si="42"/>
        <v>75.00151331554359</v>
      </c>
      <c r="L262" s="1">
        <f t="shared" si="43"/>
        <v>74.997742808470122</v>
      </c>
      <c r="M262" s="1">
        <f t="shared" si="47"/>
        <v>0.53177017568998963</v>
      </c>
      <c r="N262" s="24">
        <f t="shared" si="44"/>
        <v>4.5380400529843595E-5</v>
      </c>
      <c r="O262" s="24">
        <f t="shared" si="45"/>
        <v>4.5888862605733091E-5</v>
      </c>
      <c r="P262" s="25">
        <f t="shared" si="46"/>
        <v>141.0341275931055</v>
      </c>
    </row>
    <row r="263" spans="1:16" x14ac:dyDescent="0.35">
      <c r="A263">
        <v>244</v>
      </c>
      <c r="B263">
        <v>269153.48</v>
      </c>
      <c r="C263" s="1">
        <v>4.5910057184641095E-5</v>
      </c>
      <c r="D263" s="1">
        <v>0.55884481468288316</v>
      </c>
      <c r="E263" s="1">
        <f t="shared" si="37"/>
        <v>0.55884481468288316</v>
      </c>
      <c r="F263" s="1">
        <f t="shared" si="38"/>
        <v>1691141.1909122544</v>
      </c>
      <c r="G263" s="24">
        <f t="shared" si="39"/>
        <v>77.640388782083647</v>
      </c>
      <c r="H263" s="24">
        <f t="shared" si="40"/>
        <v>77.644411270015468</v>
      </c>
      <c r="I263" s="24">
        <f t="shared" si="41"/>
        <v>10787.148989081674</v>
      </c>
      <c r="J263" s="1">
        <f t="shared" si="36"/>
        <v>-6614.1621995430914</v>
      </c>
      <c r="K263" s="1">
        <f t="shared" si="42"/>
        <v>76.743510369543273</v>
      </c>
      <c r="L263" s="1">
        <f t="shared" si="43"/>
        <v>76.739626276303341</v>
      </c>
      <c r="M263" s="1">
        <f t="shared" si="47"/>
        <v>0.54595225400624814</v>
      </c>
      <c r="N263" s="24">
        <f t="shared" si="44"/>
        <v>4.5377421287283287E-5</v>
      </c>
      <c r="O263" s="24">
        <f t="shared" si="45"/>
        <v>4.5910057184641095E-5</v>
      </c>
      <c r="P263" s="25">
        <f t="shared" si="46"/>
        <v>140.56105769905861</v>
      </c>
    </row>
    <row r="264" spans="1:16" x14ac:dyDescent="0.35">
      <c r="A264">
        <v>245</v>
      </c>
      <c r="B264">
        <v>275422.87</v>
      </c>
      <c r="C264" s="1">
        <v>4.5932056288901105E-5</v>
      </c>
      <c r="D264" s="1">
        <v>0.57282969699879549</v>
      </c>
      <c r="E264" s="1">
        <f t="shared" si="37"/>
        <v>0.57282969699879549</v>
      </c>
      <c r="F264" s="1">
        <f t="shared" si="38"/>
        <v>1730532.9300452331</v>
      </c>
      <c r="G264" s="24">
        <f t="shared" si="39"/>
        <v>79.48693595263461</v>
      </c>
      <c r="H264" s="24">
        <f t="shared" si="40"/>
        <v>79.491064100962774</v>
      </c>
      <c r="I264" s="24">
        <f t="shared" si="41"/>
        <v>11030.330924015077</v>
      </c>
      <c r="J264" s="1">
        <f t="shared" si="36"/>
        <v>-6463.6054852361294</v>
      </c>
      <c r="K264" s="1">
        <f t="shared" si="42"/>
        <v>78.52533950493131</v>
      </c>
      <c r="L264" s="1">
        <f t="shared" si="43"/>
        <v>78.521359987838579</v>
      </c>
      <c r="M264" s="1">
        <f t="shared" si="47"/>
        <v>0.55899650644293997</v>
      </c>
      <c r="N264" s="24">
        <f t="shared" si="44"/>
        <v>4.5374091775177122E-5</v>
      </c>
      <c r="O264" s="24">
        <f t="shared" si="45"/>
        <v>4.5932056288901105E-5</v>
      </c>
      <c r="P264" s="25">
        <f t="shared" si="46"/>
        <v>140.4684270524215</v>
      </c>
    </row>
    <row r="265" spans="1:16" x14ac:dyDescent="0.35">
      <c r="A265">
        <v>246</v>
      </c>
      <c r="B265">
        <v>281838.29300000001</v>
      </c>
      <c r="C265" s="1">
        <v>4.5956030757152791E-5</v>
      </c>
      <c r="D265" s="1">
        <v>0.587472877639312</v>
      </c>
      <c r="E265" s="1">
        <f t="shared" si="37"/>
        <v>0.587472877639312</v>
      </c>
      <c r="F265" s="1">
        <f t="shared" si="38"/>
        <v>1770842.2215781752</v>
      </c>
      <c r="G265" s="24">
        <f t="shared" si="39"/>
        <v>81.380879600911399</v>
      </c>
      <c r="H265" s="24">
        <f t="shared" si="40"/>
        <v>81.385120454336104</v>
      </c>
      <c r="I265" s="24">
        <f t="shared" si="41"/>
        <v>11274.039944813265</v>
      </c>
      <c r="J265" s="1">
        <f t="shared" si="36"/>
        <v>-6316.4758569250826</v>
      </c>
      <c r="K265" s="1">
        <f t="shared" si="42"/>
        <v>80.349846656611305</v>
      </c>
      <c r="L265" s="1">
        <f t="shared" si="43"/>
        <v>80.345765587406007</v>
      </c>
      <c r="M265" s="1">
        <f t="shared" si="47"/>
        <v>0.57262258924549503</v>
      </c>
      <c r="N265" s="24">
        <f t="shared" si="44"/>
        <v>4.5371498718729349E-5</v>
      </c>
      <c r="O265" s="24">
        <f t="shared" si="45"/>
        <v>4.5956030757152791E-5</v>
      </c>
      <c r="P265" s="25">
        <f t="shared" si="46"/>
        <v>140.3119036803491</v>
      </c>
    </row>
    <row r="266" spans="1:16" x14ac:dyDescent="0.35">
      <c r="A266">
        <v>247</v>
      </c>
      <c r="B266">
        <v>288403.15000000002</v>
      </c>
      <c r="C266" s="1">
        <v>4.5981055655941131E-5</v>
      </c>
      <c r="D266" s="1">
        <v>0.60119336924393996</v>
      </c>
      <c r="E266" s="1">
        <f t="shared" si="37"/>
        <v>0.60119336924393996</v>
      </c>
      <c r="F266" s="1">
        <f t="shared" si="38"/>
        <v>1812090.4346243104</v>
      </c>
      <c r="G266" s="24">
        <f t="shared" si="39"/>
        <v>83.321831128058975</v>
      </c>
      <c r="H266" s="24">
        <f t="shared" si="40"/>
        <v>83.326168928396882</v>
      </c>
      <c r="I266" s="24">
        <f t="shared" si="41"/>
        <v>11548.512227823419</v>
      </c>
      <c r="J266" s="1">
        <f t="shared" si="36"/>
        <v>-6172.695316578468</v>
      </c>
      <c r="K266" s="1">
        <f t="shared" si="42"/>
        <v>82.21631813194918</v>
      </c>
      <c r="L266" s="1">
        <f t="shared" si="43"/>
        <v>82.212151357579629</v>
      </c>
      <c r="M266" s="1">
        <f t="shared" si="47"/>
        <v>0.58528581491580112</v>
      </c>
      <c r="N266" s="24">
        <f t="shared" si="44"/>
        <v>4.5368680164477647E-5</v>
      </c>
      <c r="O266" s="24">
        <f t="shared" si="45"/>
        <v>4.5981055655941131E-5</v>
      </c>
      <c r="P266" s="25">
        <f t="shared" si="46"/>
        <v>140.46496474445843</v>
      </c>
    </row>
    <row r="267" spans="1:16" x14ac:dyDescent="0.35">
      <c r="A267">
        <v>248</v>
      </c>
      <c r="B267">
        <v>295120.92300000001</v>
      </c>
      <c r="C267" s="1">
        <v>4.60179533617491E-5</v>
      </c>
      <c r="D267" s="1">
        <v>0.55954105274879451</v>
      </c>
      <c r="E267" s="1">
        <f t="shared" si="37"/>
        <v>0.55954105274879451</v>
      </c>
      <c r="F267" s="1">
        <f t="shared" si="38"/>
        <v>1854299.4472348781</v>
      </c>
      <c r="G267" s="24">
        <f t="shared" si="39"/>
        <v>85.331065481571756</v>
      </c>
      <c r="H267" s="24">
        <f t="shared" si="40"/>
        <v>85.334734557868231</v>
      </c>
      <c r="I267" s="24">
        <f t="shared" si="41"/>
        <v>13013.707906931922</v>
      </c>
      <c r="J267" s="1">
        <f t="shared" si="36"/>
        <v>-6032.1876036267249</v>
      </c>
      <c r="K267" s="1">
        <f t="shared" si="42"/>
        <v>84.144380600906175</v>
      </c>
      <c r="L267" s="1">
        <f t="shared" si="43"/>
        <v>84.140862930962783</v>
      </c>
      <c r="M267" s="1">
        <f t="shared" si="47"/>
        <v>0.5440402416578265</v>
      </c>
      <c r="N267" s="24">
        <f t="shared" si="44"/>
        <v>4.5376092333108987E-5</v>
      </c>
      <c r="O267" s="24">
        <f t="shared" si="45"/>
        <v>4.60179533617491E-5</v>
      </c>
      <c r="P267" s="25">
        <f t="shared" si="46"/>
        <v>154.65926320921511</v>
      </c>
    </row>
    <row r="268" spans="1:16" x14ac:dyDescent="0.35">
      <c r="A268">
        <v>249</v>
      </c>
      <c r="B268">
        <v>301995.17200000002</v>
      </c>
      <c r="C268" s="1">
        <v>4.6044408935303021E-5</v>
      </c>
      <c r="D268" s="1">
        <v>0.5791558663943781</v>
      </c>
      <c r="E268" s="1">
        <f t="shared" si="37"/>
        <v>0.5791558663943781</v>
      </c>
      <c r="F268" s="1">
        <f t="shared" si="38"/>
        <v>1897491.6275495721</v>
      </c>
      <c r="G268" s="24">
        <f t="shared" si="39"/>
        <v>87.368880450206191</v>
      </c>
      <c r="H268" s="24">
        <f t="shared" si="40"/>
        <v>87.372719591967538</v>
      </c>
      <c r="I268" s="24">
        <f t="shared" si="41"/>
        <v>13180.660225656484</v>
      </c>
      <c r="J268" s="1">
        <f t="shared" si="36"/>
        <v>-5894.8782574957104</v>
      </c>
      <c r="K268" s="1">
        <f t="shared" si="42"/>
        <v>86.096612628529343</v>
      </c>
      <c r="L268" s="1">
        <f t="shared" si="43"/>
        <v>86.092939252942216</v>
      </c>
      <c r="M268" s="1">
        <f t="shared" si="47"/>
        <v>0.56236260657746318</v>
      </c>
      <c r="N268" s="24">
        <f t="shared" si="44"/>
        <v>4.5371973189743645E-5</v>
      </c>
      <c r="O268" s="24">
        <f t="shared" si="45"/>
        <v>4.6044408935303021E-5</v>
      </c>
      <c r="P268" s="25">
        <f t="shared" si="46"/>
        <v>153.0915075895667</v>
      </c>
    </row>
    <row r="269" spans="1:16" x14ac:dyDescent="0.35">
      <c r="A269">
        <v>250</v>
      </c>
      <c r="B269">
        <v>309029.54300000001</v>
      </c>
      <c r="C269" s="1">
        <v>4.6073545695109526E-5</v>
      </c>
      <c r="D269" s="1">
        <v>0.5925527289172593</v>
      </c>
      <c r="E269" s="1">
        <f t="shared" si="37"/>
        <v>0.5925527289172593</v>
      </c>
      <c r="F269" s="1">
        <f t="shared" si="38"/>
        <v>1941689.8840620222</v>
      </c>
      <c r="G269" s="24">
        <f t="shared" si="39"/>
        <v>89.4605375990635</v>
      </c>
      <c r="H269" s="24">
        <f t="shared" si="40"/>
        <v>89.464462443983621</v>
      </c>
      <c r="I269" s="24">
        <f t="shared" si="41"/>
        <v>13506.880511502244</v>
      </c>
      <c r="J269" s="1">
        <f t="shared" si="36"/>
        <v>-5760.6944501467206</v>
      </c>
      <c r="K269" s="1">
        <f t="shared" si="42"/>
        <v>88.096313277443031</v>
      </c>
      <c r="L269" s="1">
        <f t="shared" si="43"/>
        <v>88.092565751813638</v>
      </c>
      <c r="M269" s="1">
        <f t="shared" si="47"/>
        <v>0.57456866248847727</v>
      </c>
      <c r="N269" s="24">
        <f t="shared" si="44"/>
        <v>4.5369019262501213E-5</v>
      </c>
      <c r="O269" s="24">
        <f t="shared" si="45"/>
        <v>4.6073545695109526E-5</v>
      </c>
      <c r="P269" s="25">
        <f t="shared" si="46"/>
        <v>153.31947511770241</v>
      </c>
    </row>
    <row r="270" spans="1:16" x14ac:dyDescent="0.35">
      <c r="A270">
        <v>251</v>
      </c>
      <c r="B270">
        <v>316227.766</v>
      </c>
      <c r="C270" s="1">
        <v>4.6102593357017396E-5</v>
      </c>
      <c r="D270" s="1">
        <v>0.61185359020969521</v>
      </c>
      <c r="E270" s="1">
        <f t="shared" si="37"/>
        <v>0.61185359020969521</v>
      </c>
      <c r="F270" s="1">
        <f t="shared" si="38"/>
        <v>1986917.6530534243</v>
      </c>
      <c r="G270" s="24">
        <f t="shared" si="39"/>
        <v>91.6020565926014</v>
      </c>
      <c r="H270" s="24">
        <f t="shared" si="40"/>
        <v>91.606143452981811</v>
      </c>
      <c r="I270" s="24">
        <f t="shared" si="41"/>
        <v>13714.573667752969</v>
      </c>
      <c r="J270" s="1">
        <f t="shared" si="36"/>
        <v>-5629.5650309577095</v>
      </c>
      <c r="K270" s="1">
        <f t="shared" si="42"/>
        <v>90.139365888999436</v>
      </c>
      <c r="L270" s="1">
        <f t="shared" si="43"/>
        <v>90.13547221029242</v>
      </c>
      <c r="M270" s="1">
        <f t="shared" si="47"/>
        <v>0.59241756294947745</v>
      </c>
      <c r="N270" s="24">
        <f t="shared" si="44"/>
        <v>4.5364472992514528E-5</v>
      </c>
      <c r="O270" s="24">
        <f t="shared" si="45"/>
        <v>4.6102593357017396E-5</v>
      </c>
      <c r="P270" s="25">
        <f t="shared" si="46"/>
        <v>152.14854833393815</v>
      </c>
    </row>
    <row r="271" spans="1:16" x14ac:dyDescent="0.35">
      <c r="A271">
        <v>252</v>
      </c>
      <c r="B271">
        <v>323593.65700000001</v>
      </c>
      <c r="C271" s="1">
        <v>4.6133859030944814E-5</v>
      </c>
      <c r="D271" s="1">
        <v>0.62587522915459315</v>
      </c>
      <c r="E271" s="1">
        <f t="shared" si="37"/>
        <v>0.62587522915459315</v>
      </c>
      <c r="F271" s="1">
        <f t="shared" si="38"/>
        <v>2033198.9111589107</v>
      </c>
      <c r="G271" s="24">
        <f t="shared" si="39"/>
        <v>93.799311949275676</v>
      </c>
      <c r="H271" s="24">
        <f t="shared" si="40"/>
        <v>93.803488097206071</v>
      </c>
      <c r="I271" s="24">
        <f t="shared" si="41"/>
        <v>14058.237540164244</v>
      </c>
      <c r="J271" s="1">
        <f t="shared" si="36"/>
        <v>-5501.4204845538034</v>
      </c>
      <c r="K271" s="1">
        <f t="shared" si="42"/>
        <v>92.230880026070409</v>
      </c>
      <c r="L271" s="1">
        <f t="shared" si="43"/>
        <v>92.226910409036194</v>
      </c>
      <c r="M271" s="1">
        <f t="shared" si="47"/>
        <v>0.6050665373101658</v>
      </c>
      <c r="N271" s="24">
        <f t="shared" si="44"/>
        <v>4.5360495671556025E-5</v>
      </c>
      <c r="O271" s="24">
        <f t="shared" si="45"/>
        <v>4.6133859030944814E-5</v>
      </c>
      <c r="P271" s="25">
        <f t="shared" si="46"/>
        <v>152.42441074172203</v>
      </c>
    </row>
    <row r="272" spans="1:16" x14ac:dyDescent="0.35">
      <c r="A272">
        <v>253</v>
      </c>
      <c r="B272">
        <v>331131.12099999998</v>
      </c>
      <c r="C272" s="1">
        <v>4.6159040081534035E-5</v>
      </c>
      <c r="D272" s="1">
        <v>0.71087003512125058</v>
      </c>
      <c r="E272" s="1">
        <f t="shared" si="37"/>
        <v>0.71087003512125058</v>
      </c>
      <c r="F272" s="1">
        <f t="shared" si="38"/>
        <v>2080558.1942171056</v>
      </c>
      <c r="G272" s="24">
        <f t="shared" si="39"/>
        <v>96.036569078831448</v>
      </c>
      <c r="H272" s="24">
        <f t="shared" si="40"/>
        <v>96.041830993242613</v>
      </c>
      <c r="I272" s="24">
        <f t="shared" si="41"/>
        <v>12974.984850876117</v>
      </c>
      <c r="J272" s="1">
        <f t="shared" si="36"/>
        <v>-5376.1928746391595</v>
      </c>
      <c r="K272" s="1">
        <f t="shared" si="42"/>
        <v>94.356224692211597</v>
      </c>
      <c r="L272" s="1">
        <f t="shared" si="43"/>
        <v>94.351234985926069</v>
      </c>
      <c r="M272" s="1">
        <f t="shared" si="47"/>
        <v>0.68613770502541738</v>
      </c>
      <c r="N272" s="24">
        <f t="shared" si="44"/>
        <v>4.5349000690379417E-5</v>
      </c>
      <c r="O272" s="24">
        <f t="shared" si="45"/>
        <v>4.6159040081534035E-5</v>
      </c>
      <c r="P272" s="25">
        <f t="shared" si="46"/>
        <v>137.51064005793256</v>
      </c>
    </row>
    <row r="273" spans="1:16" x14ac:dyDescent="0.35">
      <c r="A273">
        <v>254</v>
      </c>
      <c r="B273">
        <v>338844.15600000002</v>
      </c>
      <c r="C273" s="1">
        <v>4.6194141083443937E-5</v>
      </c>
      <c r="D273" s="1">
        <v>0.73158634007999923</v>
      </c>
      <c r="E273" s="1">
        <f t="shared" si="37"/>
        <v>0.73158634007999923</v>
      </c>
      <c r="F273" s="1">
        <f t="shared" si="38"/>
        <v>2129020.6224028678</v>
      </c>
      <c r="G273" s="24">
        <f t="shared" si="39"/>
        <v>98.348279000839696</v>
      </c>
      <c r="H273" s="24">
        <f t="shared" si="40"/>
        <v>98.353721074442106</v>
      </c>
      <c r="I273" s="24">
        <f t="shared" si="41"/>
        <v>13221.842277621343</v>
      </c>
      <c r="J273" s="1">
        <f t="shared" si="36"/>
        <v>-5253.8157786362326</v>
      </c>
      <c r="K273" s="1">
        <f t="shared" si="42"/>
        <v>96.546331669134204</v>
      </c>
      <c r="L273" s="1">
        <f t="shared" si="43"/>
        <v>96.54118412319329</v>
      </c>
      <c r="M273" s="1">
        <f t="shared" si="47"/>
        <v>0.70494693450280654</v>
      </c>
      <c r="N273" s="24">
        <f t="shared" si="44"/>
        <v>4.5345349456612783E-5</v>
      </c>
      <c r="O273" s="24">
        <f t="shared" si="45"/>
        <v>4.6194141083443937E-5</v>
      </c>
      <c r="P273" s="25">
        <f t="shared" si="46"/>
        <v>136.94815793657293</v>
      </c>
    </row>
    <row r="274" spans="1:16" x14ac:dyDescent="0.35">
      <c r="A274">
        <v>255</v>
      </c>
      <c r="B274">
        <v>346736.85</v>
      </c>
      <c r="C274" s="1">
        <v>4.623136102203136E-5</v>
      </c>
      <c r="D274" s="1">
        <v>0.75204315926581022</v>
      </c>
      <c r="E274" s="1">
        <f t="shared" si="37"/>
        <v>0.75204315926581022</v>
      </c>
      <c r="F274" s="1">
        <f t="shared" si="38"/>
        <v>2178611.8813777319</v>
      </c>
      <c r="G274" s="24">
        <f t="shared" si="39"/>
        <v>100.72019241486089</v>
      </c>
      <c r="H274" s="24">
        <f t="shared" si="40"/>
        <v>100.7258076634008</v>
      </c>
      <c r="I274" s="24">
        <f t="shared" si="41"/>
        <v>13490.080461478139</v>
      </c>
      <c r="J274" s="1">
        <f t="shared" si="36"/>
        <v>-5134.224335519797</v>
      </c>
      <c r="K274" s="1">
        <f t="shared" si="42"/>
        <v>98.787739859134163</v>
      </c>
      <c r="L274" s="1">
        <f t="shared" si="43"/>
        <v>98.782442532172496</v>
      </c>
      <c r="M274" s="1">
        <f t="shared" si="47"/>
        <v>0.72338295263576713</v>
      </c>
      <c r="N274" s="24">
        <f t="shared" si="44"/>
        <v>4.534191857509906E-5</v>
      </c>
      <c r="O274" s="24">
        <f t="shared" si="45"/>
        <v>4.623136102203136E-5</v>
      </c>
      <c r="P274" s="25">
        <f t="shared" si="46"/>
        <v>136.55622125492741</v>
      </c>
    </row>
    <row r="275" spans="1:16" x14ac:dyDescent="0.35">
      <c r="A275">
        <v>256</v>
      </c>
      <c r="B275">
        <v>354813.38900000002</v>
      </c>
      <c r="C275" s="1">
        <v>4.6270307857299863E-5</v>
      </c>
      <c r="D275" s="1">
        <v>0.77434986127628525</v>
      </c>
      <c r="E275" s="1">
        <f t="shared" si="37"/>
        <v>0.77434986127628525</v>
      </c>
      <c r="F275" s="1">
        <f t="shared" si="38"/>
        <v>2229358.272555395</v>
      </c>
      <c r="G275" s="24">
        <f t="shared" si="39"/>
        <v>103.15309359535634</v>
      </c>
      <c r="H275" s="24">
        <f t="shared" si="40"/>
        <v>103.15890648653352</v>
      </c>
      <c r="I275" s="24">
        <f t="shared" si="41"/>
        <v>13742.057522243524</v>
      </c>
      <c r="J275" s="1">
        <f t="shared" si="36"/>
        <v>-5017.3551181617822</v>
      </c>
      <c r="K275" s="1">
        <f t="shared" si="42"/>
        <v>101.08064638681078</v>
      </c>
      <c r="L275" s="1">
        <f t="shared" si="43"/>
        <v>101.07517777607653</v>
      </c>
      <c r="M275" s="1">
        <f t="shared" si="47"/>
        <v>0.74346540077643675</v>
      </c>
      <c r="N275" s="24">
        <f t="shared" si="44"/>
        <v>4.5338238819828373E-5</v>
      </c>
      <c r="O275" s="24">
        <f t="shared" si="45"/>
        <v>4.6270307857299863E-5</v>
      </c>
      <c r="P275" s="25">
        <f t="shared" si="46"/>
        <v>135.95142110247343</v>
      </c>
    </row>
    <row r="276" spans="1:16" x14ac:dyDescent="0.35">
      <c r="A276">
        <v>257</v>
      </c>
      <c r="B276">
        <v>363078.05499999999</v>
      </c>
      <c r="C276" s="1">
        <v>4.6310698959490189E-5</v>
      </c>
      <c r="D276" s="1">
        <v>0.79861052133046229</v>
      </c>
      <c r="E276" s="1">
        <f t="shared" si="37"/>
        <v>0.79861052133046229</v>
      </c>
      <c r="F276" s="1">
        <f t="shared" si="38"/>
        <v>2281286.7005353416</v>
      </c>
      <c r="G276" s="24">
        <f t="shared" si="39"/>
        <v>105.64798162878085</v>
      </c>
      <c r="H276" s="24">
        <f t="shared" si="40"/>
        <v>105.65401845745421</v>
      </c>
      <c r="I276" s="24">
        <f t="shared" si="41"/>
        <v>13976.943081596522</v>
      </c>
      <c r="J276" s="1">
        <f t="shared" ref="J276:J339" si="48">-1/(F276*$I$10)</f>
        <v>-4903.1461658884264</v>
      </c>
      <c r="K276" s="1">
        <f t="shared" si="42"/>
        <v>103.42538660843468</v>
      </c>
      <c r="L276" s="1">
        <f t="shared" si="43"/>
        <v>103.41972378153639</v>
      </c>
      <c r="M276" s="1">
        <f t="shared" si="47"/>
        <v>0.76527641649529743</v>
      </c>
      <c r="N276" s="24">
        <f t="shared" si="44"/>
        <v>4.5333944110254637E-5</v>
      </c>
      <c r="O276" s="24">
        <f t="shared" si="45"/>
        <v>4.6310698959490189E-5</v>
      </c>
      <c r="P276" s="25">
        <f t="shared" si="46"/>
        <v>135.14035131928296</v>
      </c>
    </row>
    <row r="277" spans="1:16" x14ac:dyDescent="0.35">
      <c r="A277">
        <v>258</v>
      </c>
      <c r="B277">
        <v>371535.22899999999</v>
      </c>
      <c r="C277" s="1">
        <v>4.6353981241835711E-5</v>
      </c>
      <c r="D277" s="1">
        <v>0.8219426484205018</v>
      </c>
      <c r="E277" s="1">
        <f t="shared" ref="E277:E340" si="49">D277+$G$13</f>
        <v>0.8219426484205018</v>
      </c>
      <c r="F277" s="1">
        <f t="shared" ref="F277:F340" si="50">2*PI()*B277</f>
        <v>2334424.6919524027</v>
      </c>
      <c r="G277" s="24">
        <f t="shared" ref="G277:G340" si="51">F277*C277</f>
        <v>108.20987838123979</v>
      </c>
      <c r="H277" s="24">
        <f t="shared" ref="H277:H340" si="52">(G277^2+E277^2)/G277</f>
        <v>108.2161217088121</v>
      </c>
      <c r="I277" s="24">
        <f t="shared" ref="I277:I340" si="53">(G277^2+E277^2)/E277</f>
        <v>14246.801028639646</v>
      </c>
      <c r="J277" s="1">
        <f t="shared" si="48"/>
        <v>-4791.5369373801095</v>
      </c>
      <c r="K277" s="1">
        <f t="shared" ref="K277:K340" si="54">1/(1/H277-1/J277)</f>
        <v>105.8260565654324</v>
      </c>
      <c r="L277" s="1">
        <f t="shared" ref="L277:L340" si="55">I277^2*K277/(K277^2+I277^2)</f>
        <v>105.82021782512241</v>
      </c>
      <c r="M277" s="1">
        <f t="shared" si="47"/>
        <v>0.78603865771803194</v>
      </c>
      <c r="N277" s="24">
        <f t="shared" ref="N277:N340" si="56">L277/F277</f>
        <v>4.5330319795674955E-5</v>
      </c>
      <c r="O277" s="24">
        <f t="shared" ref="O277:O340" si="57">C277</f>
        <v>4.6353981241835711E-5</v>
      </c>
      <c r="P277" s="25">
        <f t="shared" ref="P277:P340" si="58">L277/M277</f>
        <v>134.62469916216548</v>
      </c>
    </row>
    <row r="278" spans="1:16" x14ac:dyDescent="0.35">
      <c r="A278">
        <v>259</v>
      </c>
      <c r="B278">
        <v>380189.39600000001</v>
      </c>
      <c r="C278" s="1">
        <v>4.6399337332950162E-5</v>
      </c>
      <c r="D278" s="1">
        <v>0.84790843557028539</v>
      </c>
      <c r="E278" s="1">
        <f t="shared" si="49"/>
        <v>0.84790843557028539</v>
      </c>
      <c r="F278" s="1">
        <f t="shared" si="50"/>
        <v>2388800.4268926815</v>
      </c>
      <c r="G278" s="24">
        <f t="shared" si="51"/>
        <v>110.83875682848888</v>
      </c>
      <c r="H278" s="24">
        <f t="shared" si="52"/>
        <v>110.84524326640721</v>
      </c>
      <c r="I278" s="24">
        <f t="shared" si="53"/>
        <v>14489.711917698674</v>
      </c>
      <c r="J278" s="1">
        <f t="shared" si="48"/>
        <v>-4682.4682435158638</v>
      </c>
      <c r="K278" s="1">
        <f t="shared" si="54"/>
        <v>108.28195004791233</v>
      </c>
      <c r="L278" s="1">
        <f t="shared" si="55"/>
        <v>108.2759032639827</v>
      </c>
      <c r="M278" s="1">
        <f t="shared" ref="M278:M341" si="59">I278*K278^2/(K278^2+I278^2)</f>
        <v>0.80914831262464981</v>
      </c>
      <c r="N278" s="24">
        <f t="shared" si="56"/>
        <v>4.532647518186628E-5</v>
      </c>
      <c r="O278" s="24">
        <f t="shared" si="57"/>
        <v>4.6399337332950162E-5</v>
      </c>
      <c r="P278" s="25">
        <f t="shared" si="58"/>
        <v>133.81465619419768</v>
      </c>
    </row>
    <row r="279" spans="1:16" x14ac:dyDescent="0.35">
      <c r="A279">
        <v>260</v>
      </c>
      <c r="B279">
        <v>389045.14500000002</v>
      </c>
      <c r="C279" s="1">
        <v>4.644643366869239E-5</v>
      </c>
      <c r="D279" s="1">
        <v>0.87250282818148972</v>
      </c>
      <c r="E279" s="1">
        <f t="shared" si="49"/>
        <v>0.87250282818148972</v>
      </c>
      <c r="F279" s="1">
        <f t="shared" si="50"/>
        <v>2444442.7388935518</v>
      </c>
      <c r="G279" s="24">
        <f t="shared" si="51"/>
        <v>113.5356475289361</v>
      </c>
      <c r="H279" s="24">
        <f t="shared" si="52"/>
        <v>113.54235257005539</v>
      </c>
      <c r="I279" s="24">
        <f t="shared" si="53"/>
        <v>14774.857002891587</v>
      </c>
      <c r="J279" s="1">
        <f t="shared" si="48"/>
        <v>-4575.8822495817985</v>
      </c>
      <c r="K279" s="1">
        <f t="shared" si="54"/>
        <v>110.79321660543683</v>
      </c>
      <c r="L279" s="1">
        <f t="shared" si="55"/>
        <v>110.78698688553241</v>
      </c>
      <c r="M279" s="1">
        <f t="shared" si="59"/>
        <v>0.83076584989419855</v>
      </c>
      <c r="N279" s="24">
        <f t="shared" si="56"/>
        <v>4.5321980802740682E-5</v>
      </c>
      <c r="O279" s="24">
        <f t="shared" si="57"/>
        <v>4.644643366869239E-5</v>
      </c>
      <c r="P279" s="25">
        <f t="shared" si="58"/>
        <v>133.35524913505003</v>
      </c>
    </row>
    <row r="280" spans="1:16" x14ac:dyDescent="0.35">
      <c r="A280">
        <v>261</v>
      </c>
      <c r="B280">
        <v>398107.17099999997</v>
      </c>
      <c r="C280" s="1">
        <v>4.6496522345971967E-5</v>
      </c>
      <c r="D280" s="1">
        <v>0.89926996494960587</v>
      </c>
      <c r="E280" s="1">
        <f t="shared" si="49"/>
        <v>0.89926996494960587</v>
      </c>
      <c r="F280" s="1">
        <f t="shared" si="50"/>
        <v>2501381.1275100308</v>
      </c>
      <c r="G280" s="24">
        <f t="shared" si="51"/>
        <v>116.3055234910627</v>
      </c>
      <c r="H280" s="24">
        <f t="shared" si="52"/>
        <v>116.31247661285421</v>
      </c>
      <c r="I280" s="24">
        <f t="shared" si="53"/>
        <v>15043.072723726606</v>
      </c>
      <c r="J280" s="1">
        <f t="shared" si="48"/>
        <v>-4471.7224480527575</v>
      </c>
      <c r="K280" s="1">
        <f t="shared" si="54"/>
        <v>113.36380851464837</v>
      </c>
      <c r="L280" s="1">
        <f t="shared" si="55"/>
        <v>113.35737089208808</v>
      </c>
      <c r="M280" s="1">
        <f t="shared" si="59"/>
        <v>0.85425521258473169</v>
      </c>
      <c r="N280" s="24">
        <f t="shared" si="56"/>
        <v>4.5317912430613202E-5</v>
      </c>
      <c r="O280" s="24">
        <f t="shared" si="57"/>
        <v>4.6496522345971967E-5</v>
      </c>
      <c r="P280" s="25">
        <f t="shared" si="58"/>
        <v>132.69731249178</v>
      </c>
    </row>
    <row r="281" spans="1:16" x14ac:dyDescent="0.35">
      <c r="A281">
        <v>262</v>
      </c>
      <c r="B281">
        <v>407380.27799999999</v>
      </c>
      <c r="C281" s="1">
        <v>4.6549949601054356E-5</v>
      </c>
      <c r="D281" s="1">
        <v>0.92855301840137539</v>
      </c>
      <c r="E281" s="1">
        <f t="shared" si="49"/>
        <v>0.92855301840137539</v>
      </c>
      <c r="F281" s="1">
        <f t="shared" si="50"/>
        <v>2559645.7771643354</v>
      </c>
      <c r="G281" s="24">
        <f t="shared" si="51"/>
        <v>119.15138192355143</v>
      </c>
      <c r="H281" s="24">
        <f t="shared" si="52"/>
        <v>119.15861818631282</v>
      </c>
      <c r="I281" s="24">
        <f t="shared" si="53"/>
        <v>15290.364409609645</v>
      </c>
      <c r="J281" s="1">
        <f t="shared" si="48"/>
        <v>-4369.9336208206851</v>
      </c>
      <c r="K281" s="1">
        <f t="shared" si="54"/>
        <v>115.99566774285917</v>
      </c>
      <c r="L281" s="1">
        <f t="shared" si="55"/>
        <v>115.98899253731651</v>
      </c>
      <c r="M281" s="1">
        <f t="shared" si="59"/>
        <v>0.87991497650192463</v>
      </c>
      <c r="N281" s="24">
        <f t="shared" si="56"/>
        <v>4.5314470295891152E-5</v>
      </c>
      <c r="O281" s="24">
        <f t="shared" si="57"/>
        <v>4.6549949601054356E-5</v>
      </c>
      <c r="P281" s="25">
        <f t="shared" si="58"/>
        <v>131.81840931771299</v>
      </c>
    </row>
    <row r="282" spans="1:16" x14ac:dyDescent="0.35">
      <c r="A282">
        <v>263</v>
      </c>
      <c r="B282">
        <v>416869.38299999997</v>
      </c>
      <c r="C282" s="1">
        <v>4.6605111725125183E-5</v>
      </c>
      <c r="D282" s="1">
        <v>0.95578218774366785</v>
      </c>
      <c r="E282" s="1">
        <f t="shared" si="49"/>
        <v>0.95578218774366785</v>
      </c>
      <c r="F282" s="1">
        <f t="shared" si="50"/>
        <v>2619267.5822786195</v>
      </c>
      <c r="G282" s="24">
        <f t="shared" si="51"/>
        <v>122.07125831009358</v>
      </c>
      <c r="H282" s="24">
        <f t="shared" si="52"/>
        <v>122.07874180459551</v>
      </c>
      <c r="I282" s="24">
        <f t="shared" si="53"/>
        <v>15591.73817643551</v>
      </c>
      <c r="J282" s="1">
        <f t="shared" si="48"/>
        <v>-4270.4617942437799</v>
      </c>
      <c r="K282" s="1">
        <f t="shared" si="54"/>
        <v>118.68589452674196</v>
      </c>
      <c r="L282" s="1">
        <f t="shared" si="55"/>
        <v>118.67901777903212</v>
      </c>
      <c r="M282" s="1">
        <f t="shared" si="59"/>
        <v>0.90339673660936815</v>
      </c>
      <c r="N282" s="24">
        <f t="shared" si="56"/>
        <v>4.5310001384351833E-5</v>
      </c>
      <c r="O282" s="24">
        <f t="shared" si="57"/>
        <v>4.6605111725125183E-5</v>
      </c>
      <c r="P282" s="25">
        <f t="shared" si="58"/>
        <v>131.36976587325148</v>
      </c>
    </row>
    <row r="283" spans="1:16" x14ac:dyDescent="0.35">
      <c r="A283">
        <v>264</v>
      </c>
      <c r="B283">
        <v>426579.51899999997</v>
      </c>
      <c r="C283" s="1">
        <v>4.6663107448475719E-5</v>
      </c>
      <c r="D283" s="1">
        <v>0.98668457071777105</v>
      </c>
      <c r="E283" s="1">
        <f t="shared" si="49"/>
        <v>0.98668457071777105</v>
      </c>
      <c r="F283" s="1">
        <f t="shared" si="50"/>
        <v>2680278.1661245348</v>
      </c>
      <c r="G283" s="24">
        <f t="shared" si="51"/>
        <v>125.07010805767261</v>
      </c>
      <c r="H283" s="24">
        <f t="shared" si="52"/>
        <v>125.07789206343713</v>
      </c>
      <c r="I283" s="24">
        <f t="shared" si="53"/>
        <v>15854.616500813436</v>
      </c>
      <c r="J283" s="1">
        <f t="shared" si="48"/>
        <v>-4173.2542093552256</v>
      </c>
      <c r="K283" s="1">
        <f t="shared" si="54"/>
        <v>121.43822934917887</v>
      </c>
      <c r="L283" s="1">
        <f t="shared" si="55"/>
        <v>121.43110526049003</v>
      </c>
      <c r="M283" s="1">
        <f t="shared" si="59"/>
        <v>0.93009997498148822</v>
      </c>
      <c r="N283" s="24">
        <f t="shared" si="56"/>
        <v>4.530541150363866E-5</v>
      </c>
      <c r="O283" s="24">
        <f t="shared" si="57"/>
        <v>4.6663107448475719E-5</v>
      </c>
      <c r="P283" s="25">
        <f t="shared" si="58"/>
        <v>130.55704604540696</v>
      </c>
    </row>
    <row r="284" spans="1:16" x14ac:dyDescent="0.35">
      <c r="A284">
        <v>265</v>
      </c>
      <c r="B284">
        <v>436515.83199999999</v>
      </c>
      <c r="C284" s="1">
        <v>4.6723479668940601E-5</v>
      </c>
      <c r="D284" s="1">
        <v>1.0190260435078509</v>
      </c>
      <c r="E284" s="1">
        <f t="shared" si="49"/>
        <v>1.0190260435078509</v>
      </c>
      <c r="F284" s="1">
        <f t="shared" si="50"/>
        <v>2742709.8619736726</v>
      </c>
      <c r="G284" s="24">
        <f t="shared" si="51"/>
        <v>128.14894847372977</v>
      </c>
      <c r="H284" s="24">
        <f t="shared" si="52"/>
        <v>128.15705165436228</v>
      </c>
      <c r="I284" s="24">
        <f t="shared" si="53"/>
        <v>16116.557092560182</v>
      </c>
      <c r="J284" s="1">
        <f t="shared" si="48"/>
        <v>-4078.2593500330991</v>
      </c>
      <c r="K284" s="1">
        <f t="shared" si="54"/>
        <v>124.25248579108965</v>
      </c>
      <c r="L284" s="1">
        <f t="shared" si="55"/>
        <v>124.24510088625782</v>
      </c>
      <c r="M284" s="1">
        <f t="shared" si="59"/>
        <v>0.95788216700505591</v>
      </c>
      <c r="N284" s="24">
        <f t="shared" si="56"/>
        <v>4.53001254740267E-5</v>
      </c>
      <c r="O284" s="24">
        <f t="shared" si="57"/>
        <v>4.6723479668940601E-5</v>
      </c>
      <c r="P284" s="25">
        <f t="shared" si="58"/>
        <v>129.70812607852008</v>
      </c>
    </row>
    <row r="285" spans="1:16" x14ac:dyDescent="0.35">
      <c r="A285">
        <v>266</v>
      </c>
      <c r="B285">
        <v>446683.592</v>
      </c>
      <c r="C285" s="1">
        <v>4.6789253066359462E-5</v>
      </c>
      <c r="D285" s="1">
        <v>0.9559852902182947</v>
      </c>
      <c r="E285" s="1">
        <f t="shared" si="49"/>
        <v>0.9559852902182947</v>
      </c>
      <c r="F285" s="1">
        <f t="shared" si="50"/>
        <v>2806595.782212601</v>
      </c>
      <c r="G285" s="24">
        <f t="shared" si="51"/>
        <v>131.31852030892247</v>
      </c>
      <c r="H285" s="24">
        <f t="shared" si="52"/>
        <v>131.32547978328273</v>
      </c>
      <c r="I285" s="24">
        <f t="shared" si="53"/>
        <v>18039.469707804896</v>
      </c>
      <c r="J285" s="1">
        <f t="shared" si="48"/>
        <v>-3985.4268327175928</v>
      </c>
      <c r="K285" s="1">
        <f t="shared" si="54"/>
        <v>127.13616249354945</v>
      </c>
      <c r="L285" s="1">
        <f t="shared" si="55"/>
        <v>127.12984800483933</v>
      </c>
      <c r="M285" s="1">
        <f t="shared" si="59"/>
        <v>0.89596874384453506</v>
      </c>
      <c r="N285" s="24">
        <f t="shared" si="56"/>
        <v>4.5296814315246908E-5</v>
      </c>
      <c r="O285" s="24">
        <f t="shared" si="57"/>
        <v>4.6789253066359462E-5</v>
      </c>
      <c r="P285" s="25">
        <f t="shared" si="58"/>
        <v>141.89094081489341</v>
      </c>
    </row>
    <row r="286" spans="1:16" x14ac:dyDescent="0.35">
      <c r="A286">
        <v>267</v>
      </c>
      <c r="B286">
        <v>457088.19</v>
      </c>
      <c r="C286" s="1">
        <v>4.6856817118567511E-5</v>
      </c>
      <c r="D286" s="1">
        <v>0.98929589472975532</v>
      </c>
      <c r="E286" s="1">
        <f t="shared" si="49"/>
        <v>0.98929589472975532</v>
      </c>
      <c r="F286" s="1">
        <f t="shared" si="50"/>
        <v>2871969.799493311</v>
      </c>
      <c r="G286" s="24">
        <f t="shared" si="51"/>
        <v>134.57136366490707</v>
      </c>
      <c r="H286" s="24">
        <f t="shared" si="52"/>
        <v>134.57863643335256</v>
      </c>
      <c r="I286" s="24">
        <f t="shared" si="53"/>
        <v>18306.384087388942</v>
      </c>
      <c r="J286" s="1">
        <f t="shared" si="48"/>
        <v>-3894.7074377298559</v>
      </c>
      <c r="K286" s="1">
        <f t="shared" si="54"/>
        <v>130.08369389244058</v>
      </c>
      <c r="L286" s="1">
        <f t="shared" si="55"/>
        <v>130.07712576586746</v>
      </c>
      <c r="M286" s="1">
        <f t="shared" si="59"/>
        <v>0.9243176003387924</v>
      </c>
      <c r="N286" s="24">
        <f t="shared" si="56"/>
        <v>4.5291954598135535E-5</v>
      </c>
      <c r="O286" s="24">
        <f t="shared" si="57"/>
        <v>4.6856817118567511E-5</v>
      </c>
      <c r="P286" s="25">
        <f t="shared" si="58"/>
        <v>140.72773873200074</v>
      </c>
    </row>
    <row r="287" spans="1:16" x14ac:dyDescent="0.35">
      <c r="A287">
        <v>268</v>
      </c>
      <c r="B287">
        <v>467735.141</v>
      </c>
      <c r="C287" s="1">
        <v>4.6928029963742386E-5</v>
      </c>
      <c r="D287" s="1">
        <v>1.0213404430605142</v>
      </c>
      <c r="E287" s="1">
        <f t="shared" si="49"/>
        <v>1.0213404430605142</v>
      </c>
      <c r="F287" s="1">
        <f t="shared" si="50"/>
        <v>2938866.5655827723</v>
      </c>
      <c r="G287" s="24">
        <f t="shared" si="51"/>
        <v>137.91521824910902</v>
      </c>
      <c r="H287" s="24">
        <f t="shared" si="52"/>
        <v>137.9227818545898</v>
      </c>
      <c r="I287" s="24">
        <f t="shared" si="53"/>
        <v>18624.201842042377</v>
      </c>
      <c r="J287" s="1">
        <f t="shared" si="48"/>
        <v>-3806.0530784268726</v>
      </c>
      <c r="K287" s="1">
        <f t="shared" si="54"/>
        <v>133.09955411983606</v>
      </c>
      <c r="L287" s="1">
        <f t="shared" si="55"/>
        <v>133.09275657185322</v>
      </c>
      <c r="M287" s="1">
        <f t="shared" si="59"/>
        <v>0.95115950237956148</v>
      </c>
      <c r="N287" s="24">
        <f t="shared" si="56"/>
        <v>4.5287104263429239E-5</v>
      </c>
      <c r="O287" s="24">
        <f t="shared" si="57"/>
        <v>4.6928029963742386E-5</v>
      </c>
      <c r="P287" s="25">
        <f t="shared" si="58"/>
        <v>139.92685373892462</v>
      </c>
    </row>
    <row r="288" spans="1:16" x14ac:dyDescent="0.35">
      <c r="A288">
        <v>269</v>
      </c>
      <c r="B288">
        <v>478630.092</v>
      </c>
      <c r="C288" s="1">
        <v>4.7002981593376238E-5</v>
      </c>
      <c r="D288" s="1">
        <v>1.0527210705190972</v>
      </c>
      <c r="E288" s="1">
        <f t="shared" si="49"/>
        <v>1.0527210705190972</v>
      </c>
      <c r="F288" s="1">
        <f t="shared" si="50"/>
        <v>3007321.5616284139</v>
      </c>
      <c r="G288" s="24">
        <f t="shared" si="51"/>
        <v>141.35308000658381</v>
      </c>
      <c r="H288" s="24">
        <f t="shared" si="52"/>
        <v>141.36092010212516</v>
      </c>
      <c r="I288" s="24">
        <f t="shared" si="53"/>
        <v>18981.097660700343</v>
      </c>
      <c r="J288" s="1">
        <f t="shared" si="48"/>
        <v>-3719.4167333956034</v>
      </c>
      <c r="K288" s="1">
        <f t="shared" si="54"/>
        <v>136.18504323855711</v>
      </c>
      <c r="L288" s="1">
        <f t="shared" si="55"/>
        <v>136.17803315433204</v>
      </c>
      <c r="M288" s="1">
        <f t="shared" si="59"/>
        <v>0.97704630494905242</v>
      </c>
      <c r="N288" s="24">
        <f t="shared" si="56"/>
        <v>4.5282165662588449E-5</v>
      </c>
      <c r="O288" s="24">
        <f t="shared" si="57"/>
        <v>4.7002981593376238E-5</v>
      </c>
      <c r="P288" s="25">
        <f t="shared" si="58"/>
        <v>139.37725618995404</v>
      </c>
    </row>
    <row r="289" spans="1:16" x14ac:dyDescent="0.35">
      <c r="A289">
        <v>270</v>
      </c>
      <c r="B289">
        <v>489778.81900000002</v>
      </c>
      <c r="C289" s="1">
        <v>4.7080738344617085E-5</v>
      </c>
      <c r="D289" s="1">
        <v>1.0896453823045043</v>
      </c>
      <c r="E289" s="1">
        <f t="shared" si="49"/>
        <v>1.0896453823045043</v>
      </c>
      <c r="F289" s="1">
        <f t="shared" si="50"/>
        <v>3077371.0793085699</v>
      </c>
      <c r="G289" s="24">
        <f t="shared" si="51"/>
        <v>144.88490257421864</v>
      </c>
      <c r="H289" s="24">
        <f t="shared" si="52"/>
        <v>144.8930975416589</v>
      </c>
      <c r="I289" s="24">
        <f t="shared" si="53"/>
        <v>19265.737883091868</v>
      </c>
      <c r="J289" s="1">
        <f t="shared" si="48"/>
        <v>-3634.7524724042373</v>
      </c>
      <c r="K289" s="1">
        <f t="shared" si="54"/>
        <v>139.33860590303757</v>
      </c>
      <c r="L289" s="1">
        <f t="shared" si="55"/>
        <v>139.33131770152539</v>
      </c>
      <c r="M289" s="1">
        <f t="shared" si="59"/>
        <v>1.0077076562015423</v>
      </c>
      <c r="N289" s="24">
        <f t="shared" si="56"/>
        <v>4.5276086019769397E-5</v>
      </c>
      <c r="O289" s="24">
        <f t="shared" si="57"/>
        <v>4.7080738344617085E-5</v>
      </c>
      <c r="P289" s="25">
        <f t="shared" si="58"/>
        <v>138.26561388520304</v>
      </c>
    </row>
    <row r="290" spans="1:16" x14ac:dyDescent="0.35">
      <c r="A290">
        <v>271</v>
      </c>
      <c r="B290">
        <v>501187.234</v>
      </c>
      <c r="C290" s="1">
        <v>4.7165605846812368E-5</v>
      </c>
      <c r="D290" s="1">
        <v>1.2238451826248475</v>
      </c>
      <c r="E290" s="1">
        <f t="shared" si="49"/>
        <v>1.2238451826248475</v>
      </c>
      <c r="F290" s="1">
        <f t="shared" si="50"/>
        <v>3149052.2648147773</v>
      </c>
      <c r="G290" s="24">
        <f t="shared" si="51"/>
        <v>148.52695791326559</v>
      </c>
      <c r="H290" s="24">
        <f t="shared" si="52"/>
        <v>148.53704225789957</v>
      </c>
      <c r="I290" s="24">
        <f t="shared" si="53"/>
        <v>18026.589749434606</v>
      </c>
      <c r="J290" s="1">
        <f t="shared" si="48"/>
        <v>-3552.0153996809049</v>
      </c>
      <c r="K290" s="1">
        <f t="shared" si="54"/>
        <v>142.57489112806294</v>
      </c>
      <c r="L290" s="1">
        <f t="shared" si="55"/>
        <v>142.56597297690061</v>
      </c>
      <c r="M290" s="1">
        <f t="shared" si="59"/>
        <v>1.1275747858180158</v>
      </c>
      <c r="N290" s="24">
        <f t="shared" si="56"/>
        <v>4.5272660149159556E-5</v>
      </c>
      <c r="O290" s="24">
        <f t="shared" si="57"/>
        <v>4.7165605846812368E-5</v>
      </c>
      <c r="P290" s="25">
        <f t="shared" si="58"/>
        <v>126.43593557608156</v>
      </c>
    </row>
    <row r="291" spans="1:16" x14ac:dyDescent="0.35">
      <c r="A291">
        <v>272</v>
      </c>
      <c r="B291">
        <v>512861.38400000002</v>
      </c>
      <c r="C291" s="1">
        <v>4.7251935780886453E-5</v>
      </c>
      <c r="D291" s="1">
        <v>1.2602256271550589</v>
      </c>
      <c r="E291" s="1">
        <f t="shared" si="49"/>
        <v>1.2602256271550589</v>
      </c>
      <c r="F291" s="1">
        <f t="shared" si="50"/>
        <v>3222403.112568588</v>
      </c>
      <c r="G291" s="24">
        <f t="shared" si="51"/>
        <v>152.26478493521955</v>
      </c>
      <c r="H291" s="24">
        <f t="shared" si="52"/>
        <v>152.27521524339627</v>
      </c>
      <c r="I291" s="24">
        <f t="shared" si="53"/>
        <v>18398.414062045704</v>
      </c>
      <c r="J291" s="1">
        <f t="shared" si="48"/>
        <v>-3471.1616604994329</v>
      </c>
      <c r="K291" s="1">
        <f t="shared" si="54"/>
        <v>145.87583753306455</v>
      </c>
      <c r="L291" s="1">
        <f t="shared" si="55"/>
        <v>145.86666768775183</v>
      </c>
      <c r="M291" s="1">
        <f t="shared" si="59"/>
        <v>1.1565356799423001</v>
      </c>
      <c r="N291" s="24">
        <f t="shared" si="56"/>
        <v>4.5266424650229758E-5</v>
      </c>
      <c r="O291" s="24">
        <f t="shared" si="57"/>
        <v>4.7251935780886453E-5</v>
      </c>
      <c r="P291" s="25">
        <f t="shared" si="58"/>
        <v>126.12379385911306</v>
      </c>
    </row>
    <row r="292" spans="1:16" x14ac:dyDescent="0.35">
      <c r="A292">
        <v>273</v>
      </c>
      <c r="B292">
        <v>524807.46</v>
      </c>
      <c r="C292" s="1">
        <v>4.7345362301407593E-5</v>
      </c>
      <c r="D292" s="1">
        <v>1.3035747620191847</v>
      </c>
      <c r="E292" s="1">
        <f t="shared" si="49"/>
        <v>1.3035747620191847</v>
      </c>
      <c r="F292" s="1">
        <f t="shared" si="50"/>
        <v>3297462.5217702384</v>
      </c>
      <c r="G292" s="24">
        <f t="shared" si="51"/>
        <v>156.11955776852506</v>
      </c>
      <c r="H292" s="24">
        <f t="shared" si="52"/>
        <v>156.13044242118781</v>
      </c>
      <c r="I292" s="24">
        <f t="shared" si="53"/>
        <v>18698.594307889245</v>
      </c>
      <c r="J292" s="1">
        <f t="shared" si="48"/>
        <v>-3392.1483762663688</v>
      </c>
      <c r="K292" s="1">
        <f t="shared" si="54"/>
        <v>149.26043127035825</v>
      </c>
      <c r="L292" s="1">
        <f t="shared" si="55"/>
        <v>149.2509210958508</v>
      </c>
      <c r="M292" s="1">
        <f t="shared" si="59"/>
        <v>1.1913867151428468</v>
      </c>
      <c r="N292" s="24">
        <f t="shared" si="56"/>
        <v>4.5262355556880035E-5</v>
      </c>
      <c r="O292" s="24">
        <f t="shared" si="57"/>
        <v>4.7345362301407593E-5</v>
      </c>
      <c r="P292" s="25">
        <f t="shared" si="58"/>
        <v>125.27495833118776</v>
      </c>
    </row>
    <row r="293" spans="1:16" x14ac:dyDescent="0.35">
      <c r="A293">
        <v>274</v>
      </c>
      <c r="B293">
        <v>537031.79599999997</v>
      </c>
      <c r="C293" s="1">
        <v>4.7442059129511696E-5</v>
      </c>
      <c r="D293" s="1">
        <v>1.34728112604348</v>
      </c>
      <c r="E293" s="1">
        <f t="shared" si="49"/>
        <v>1.34728112604348</v>
      </c>
      <c r="F293" s="1">
        <f t="shared" si="50"/>
        <v>3374270.2901154649</v>
      </c>
      <c r="G293" s="24">
        <f t="shared" si="51"/>
        <v>160.08233062261246</v>
      </c>
      <c r="H293" s="24">
        <f t="shared" si="52"/>
        <v>160.0936695781707</v>
      </c>
      <c r="I293" s="24">
        <f t="shared" si="53"/>
        <v>19022.13817784375</v>
      </c>
      <c r="J293" s="1">
        <f t="shared" si="48"/>
        <v>-3314.9336530000869</v>
      </c>
      <c r="K293" s="1">
        <f t="shared" si="54"/>
        <v>152.71819288120227</v>
      </c>
      <c r="L293" s="1">
        <f t="shared" si="55"/>
        <v>152.708349922271</v>
      </c>
      <c r="M293" s="1">
        <f t="shared" si="59"/>
        <v>1.2260106103720407</v>
      </c>
      <c r="N293" s="24">
        <f t="shared" si="56"/>
        <v>4.5256703462556769E-5</v>
      </c>
      <c r="O293" s="24">
        <f t="shared" si="57"/>
        <v>4.7442059129511696E-5</v>
      </c>
      <c r="P293" s="25">
        <f t="shared" si="58"/>
        <v>124.55711935146358</v>
      </c>
    </row>
    <row r="294" spans="1:16" x14ac:dyDescent="0.35">
      <c r="A294">
        <v>275</v>
      </c>
      <c r="B294">
        <v>549540.87399999995</v>
      </c>
      <c r="C294" s="1">
        <v>4.7544008537737639E-5</v>
      </c>
      <c r="D294" s="1">
        <v>1.3864971445796652</v>
      </c>
      <c r="E294" s="1">
        <f t="shared" si="49"/>
        <v>1.3864971445796652</v>
      </c>
      <c r="F294" s="1">
        <f t="shared" si="50"/>
        <v>3452867.1452114279</v>
      </c>
      <c r="G294" s="24">
        <f t="shared" si="51"/>
        <v>164.16314503160592</v>
      </c>
      <c r="H294" s="24">
        <f t="shared" si="52"/>
        <v>164.17485517721477</v>
      </c>
      <c r="I294" s="24">
        <f t="shared" si="53"/>
        <v>19438.525832067757</v>
      </c>
      <c r="J294" s="1">
        <f t="shared" si="48"/>
        <v>-3239.4765476379789</v>
      </c>
      <c r="K294" s="1">
        <f t="shared" si="54"/>
        <v>156.25589407262984</v>
      </c>
      <c r="L294" s="1">
        <f t="shared" si="55"/>
        <v>156.24579795247297</v>
      </c>
      <c r="M294" s="1">
        <f t="shared" si="59"/>
        <v>1.2559762538102965</v>
      </c>
      <c r="N294" s="24">
        <f t="shared" si="56"/>
        <v>4.5251030920538249E-5</v>
      </c>
      <c r="O294" s="24">
        <f t="shared" si="57"/>
        <v>4.7544008537737639E-5</v>
      </c>
      <c r="P294" s="25">
        <f t="shared" si="58"/>
        <v>124.40187262972923</v>
      </c>
    </row>
    <row r="295" spans="1:16" x14ac:dyDescent="0.35">
      <c r="A295">
        <v>276</v>
      </c>
      <c r="B295">
        <v>562341.32499999995</v>
      </c>
      <c r="C295" s="1">
        <v>4.7652104394674075E-5</v>
      </c>
      <c r="D295" s="1">
        <v>1.4296594599955155</v>
      </c>
      <c r="E295" s="1">
        <f t="shared" si="49"/>
        <v>1.4296594599955155</v>
      </c>
      <c r="F295" s="1">
        <f t="shared" si="50"/>
        <v>3533294.7508599004</v>
      </c>
      <c r="G295" s="24">
        <f t="shared" si="51"/>
        <v>168.3689303251299</v>
      </c>
      <c r="H295" s="24">
        <f t="shared" si="52"/>
        <v>168.38106989368097</v>
      </c>
      <c r="I295" s="24">
        <f t="shared" si="53"/>
        <v>19829.995476747259</v>
      </c>
      <c r="J295" s="1">
        <f t="shared" si="48"/>
        <v>-3165.7370606570257</v>
      </c>
      <c r="K295" s="1">
        <f t="shared" si="54"/>
        <v>159.87741657715685</v>
      </c>
      <c r="L295" s="1">
        <f t="shared" si="55"/>
        <v>159.86702484590961</v>
      </c>
      <c r="M295" s="1">
        <f t="shared" si="59"/>
        <v>1.288912393258532</v>
      </c>
      <c r="N295" s="24">
        <f t="shared" si="56"/>
        <v>4.5245878455796154E-5</v>
      </c>
      <c r="O295" s="24">
        <f t="shared" si="57"/>
        <v>4.7652104394674075E-5</v>
      </c>
      <c r="P295" s="25">
        <f t="shared" si="58"/>
        <v>124.0324987811978</v>
      </c>
    </row>
    <row r="296" spans="1:16" x14ac:dyDescent="0.35">
      <c r="A296">
        <v>277</v>
      </c>
      <c r="B296">
        <v>575439.93700000003</v>
      </c>
      <c r="C296" s="1">
        <v>4.7764375688825717E-5</v>
      </c>
      <c r="D296" s="1">
        <v>1.4781632755862912</v>
      </c>
      <c r="E296" s="1">
        <f t="shared" si="49"/>
        <v>1.4781632755862912</v>
      </c>
      <c r="F296" s="1">
        <f t="shared" si="50"/>
        <v>3615595.7573227468</v>
      </c>
      <c r="G296" s="24">
        <f t="shared" si="51"/>
        <v>172.69667409168801</v>
      </c>
      <c r="H296" s="24">
        <f t="shared" si="52"/>
        <v>172.70932614003104</v>
      </c>
      <c r="I296" s="24">
        <f t="shared" si="53"/>
        <v>20177.964573751051</v>
      </c>
      <c r="J296" s="1">
        <f t="shared" si="48"/>
        <v>-3093.6760881987193</v>
      </c>
      <c r="K296" s="1">
        <f t="shared" si="54"/>
        <v>163.57736295993519</v>
      </c>
      <c r="L296" s="1">
        <f t="shared" si="55"/>
        <v>163.5666135071389</v>
      </c>
      <c r="M296" s="1">
        <f t="shared" si="59"/>
        <v>1.3259907959492885</v>
      </c>
      <c r="N296" s="24">
        <f t="shared" si="56"/>
        <v>4.52391872558938E-5</v>
      </c>
      <c r="O296" s="24">
        <f t="shared" si="57"/>
        <v>4.7764375688825717E-5</v>
      </c>
      <c r="P296" s="25">
        <f t="shared" si="58"/>
        <v>123.3542600799428</v>
      </c>
    </row>
    <row r="297" spans="1:16" x14ac:dyDescent="0.35">
      <c r="A297">
        <v>278</v>
      </c>
      <c r="B297">
        <v>588843.65500000003</v>
      </c>
      <c r="C297" s="1">
        <v>4.788550203933352E-5</v>
      </c>
      <c r="D297" s="1">
        <v>1.5244701255704394</v>
      </c>
      <c r="E297" s="1">
        <f t="shared" si="49"/>
        <v>1.5244701255704394</v>
      </c>
      <c r="F297" s="1">
        <f t="shared" si="50"/>
        <v>3699813.8013219256</v>
      </c>
      <c r="G297" s="24">
        <f t="shared" si="51"/>
        <v>177.16744132835538</v>
      </c>
      <c r="H297" s="24">
        <f t="shared" si="52"/>
        <v>177.18055891444419</v>
      </c>
      <c r="I297" s="24">
        <f t="shared" si="53"/>
        <v>20591.171810765387</v>
      </c>
      <c r="J297" s="1">
        <f t="shared" si="48"/>
        <v>-3023.2554230230721</v>
      </c>
      <c r="K297" s="1">
        <f t="shared" si="54"/>
        <v>167.37159831207344</v>
      </c>
      <c r="L297" s="1">
        <f t="shared" si="55"/>
        <v>167.36054087509095</v>
      </c>
      <c r="M297" s="1">
        <f t="shared" si="59"/>
        <v>1.3603597443634692</v>
      </c>
      <c r="N297" s="24">
        <f t="shared" si="56"/>
        <v>4.5234855012242465E-5</v>
      </c>
      <c r="O297" s="24">
        <f t="shared" si="57"/>
        <v>4.788550203933352E-5</v>
      </c>
      <c r="P297" s="25">
        <f t="shared" si="58"/>
        <v>123.02667847129013</v>
      </c>
    </row>
    <row r="298" spans="1:16" x14ac:dyDescent="0.35">
      <c r="A298">
        <v>279</v>
      </c>
      <c r="B298">
        <v>602559.58600000001</v>
      </c>
      <c r="C298" s="1">
        <v>4.8005685068257546E-5</v>
      </c>
      <c r="D298" s="1">
        <v>1.4503250471671563</v>
      </c>
      <c r="E298" s="1">
        <f t="shared" si="49"/>
        <v>1.4503250471671563</v>
      </c>
      <c r="F298" s="1">
        <f t="shared" si="50"/>
        <v>3785993.5374554144</v>
      </c>
      <c r="G298" s="24">
        <f t="shared" si="51"/>
        <v>181.74921342954295</v>
      </c>
      <c r="H298" s="24">
        <f t="shared" si="52"/>
        <v>181.76078675469108</v>
      </c>
      <c r="I298" s="24">
        <f t="shared" si="53"/>
        <v>22777.569821003428</v>
      </c>
      <c r="J298" s="1">
        <f t="shared" si="48"/>
        <v>-2954.4377264151221</v>
      </c>
      <c r="K298" s="1">
        <f t="shared" si="54"/>
        <v>171.22670115298175</v>
      </c>
      <c r="L298" s="1">
        <f t="shared" si="55"/>
        <v>171.2170256142812</v>
      </c>
      <c r="M298" s="1">
        <f t="shared" si="59"/>
        <v>1.2870963279904211</v>
      </c>
      <c r="N298" s="24">
        <f t="shared" si="56"/>
        <v>4.5223802925283658E-5</v>
      </c>
      <c r="O298" s="24">
        <f t="shared" si="57"/>
        <v>4.8005685068257546E-5</v>
      </c>
      <c r="P298" s="25">
        <f t="shared" si="58"/>
        <v>133.02580536579345</v>
      </c>
    </row>
    <row r="299" spans="1:16" x14ac:dyDescent="0.35">
      <c r="A299">
        <v>280</v>
      </c>
      <c r="B299">
        <v>616595.00199999998</v>
      </c>
      <c r="C299" s="1">
        <v>4.813945752011711E-5</v>
      </c>
      <c r="D299" s="1">
        <v>1.5015896517167364</v>
      </c>
      <c r="E299" s="1">
        <f t="shared" si="49"/>
        <v>1.5015896517167364</v>
      </c>
      <c r="F299" s="1">
        <f t="shared" si="50"/>
        <v>3874180.6570467674</v>
      </c>
      <c r="G299" s="24">
        <f t="shared" si="51"/>
        <v>186.50095516516225</v>
      </c>
      <c r="H299" s="24">
        <f t="shared" si="52"/>
        <v>186.51304503076182</v>
      </c>
      <c r="I299" s="24">
        <f t="shared" si="53"/>
        <v>23165.357465823759</v>
      </c>
      <c r="J299" s="1">
        <f t="shared" si="48"/>
        <v>-2887.1865122440245</v>
      </c>
      <c r="K299" s="1">
        <f t="shared" si="54"/>
        <v>175.19537545426942</v>
      </c>
      <c r="L299" s="1">
        <f t="shared" si="55"/>
        <v>175.18535551561428</v>
      </c>
      <c r="M299" s="1">
        <f t="shared" si="59"/>
        <v>1.3248949073601664</v>
      </c>
      <c r="N299" s="24">
        <f t="shared" si="56"/>
        <v>4.5218685193982559E-5</v>
      </c>
      <c r="O299" s="24">
        <f t="shared" si="57"/>
        <v>4.813945752011711E-5</v>
      </c>
      <c r="P299" s="25">
        <f t="shared" si="58"/>
        <v>132.22585017302885</v>
      </c>
    </row>
    <row r="300" spans="1:16" x14ac:dyDescent="0.35">
      <c r="A300">
        <v>281</v>
      </c>
      <c r="B300">
        <v>630957.34400000004</v>
      </c>
      <c r="C300" s="1">
        <v>4.8279101083985871E-5</v>
      </c>
      <c r="D300" s="1">
        <v>1.5497094223672583</v>
      </c>
      <c r="E300" s="1">
        <f t="shared" si="49"/>
        <v>1.5497094223672583</v>
      </c>
      <c r="F300" s="1">
        <f t="shared" si="50"/>
        <v>3964421.9132778561</v>
      </c>
      <c r="G300" s="24">
        <f t="shared" si="51"/>
        <v>191.39872629071027</v>
      </c>
      <c r="H300" s="24">
        <f t="shared" si="52"/>
        <v>191.41127391493072</v>
      </c>
      <c r="I300" s="24">
        <f t="shared" si="53"/>
        <v>23640.479625552562</v>
      </c>
      <c r="J300" s="1">
        <f t="shared" si="48"/>
        <v>-2821.4661263875823</v>
      </c>
      <c r="K300" s="1">
        <f t="shared" si="54"/>
        <v>179.2507141198133</v>
      </c>
      <c r="L300" s="1">
        <f t="shared" si="55"/>
        <v>179.24040918737083</v>
      </c>
      <c r="M300" s="1">
        <f t="shared" si="59"/>
        <v>1.3590659688323812</v>
      </c>
      <c r="N300" s="24">
        <f t="shared" si="56"/>
        <v>4.5212243577569071E-5</v>
      </c>
      <c r="O300" s="24">
        <f t="shared" si="57"/>
        <v>4.8279101083985871E-5</v>
      </c>
      <c r="P300" s="25">
        <f t="shared" si="58"/>
        <v>131.88499550272914</v>
      </c>
    </row>
    <row r="301" spans="1:16" x14ac:dyDescent="0.35">
      <c r="A301">
        <v>282</v>
      </c>
      <c r="B301">
        <v>645654.22900000005</v>
      </c>
      <c r="C301" s="1">
        <v>4.8426128766632123E-5</v>
      </c>
      <c r="D301" s="1">
        <v>1.6064094967998521</v>
      </c>
      <c r="E301" s="1">
        <f t="shared" si="49"/>
        <v>1.6064094967998521</v>
      </c>
      <c r="F301" s="1">
        <f t="shared" si="50"/>
        <v>4056765.1651711641</v>
      </c>
      <c r="G301" s="24">
        <f t="shared" si="51"/>
        <v>196.45343226456643</v>
      </c>
      <c r="H301" s="24">
        <f t="shared" si="52"/>
        <v>196.46656795500292</v>
      </c>
      <c r="I301" s="24">
        <f t="shared" si="53"/>
        <v>24026.583306989047</v>
      </c>
      <c r="J301" s="1">
        <f t="shared" si="48"/>
        <v>-2757.2417144215397</v>
      </c>
      <c r="K301" s="1">
        <f t="shared" si="54"/>
        <v>183.39855018414806</v>
      </c>
      <c r="L301" s="1">
        <f t="shared" si="55"/>
        <v>183.38786508988073</v>
      </c>
      <c r="M301" s="1">
        <f t="shared" si="59"/>
        <v>1.3998273557716718</v>
      </c>
      <c r="N301" s="24">
        <f t="shared" si="56"/>
        <v>4.520544266755534E-5</v>
      </c>
      <c r="O301" s="24">
        <f t="shared" si="57"/>
        <v>4.8426128766632123E-5</v>
      </c>
      <c r="P301" s="25">
        <f t="shared" si="58"/>
        <v>131.00748769749964</v>
      </c>
    </row>
    <row r="302" spans="1:16" x14ac:dyDescent="0.35">
      <c r="A302">
        <v>283</v>
      </c>
      <c r="B302">
        <v>660693.44799999997</v>
      </c>
      <c r="C302" s="1">
        <v>4.859056852174076E-5</v>
      </c>
      <c r="D302" s="1">
        <v>1.7905934001389843</v>
      </c>
      <c r="E302" s="1">
        <f t="shared" si="49"/>
        <v>1.7905934001389843</v>
      </c>
      <c r="F302" s="1">
        <f t="shared" si="50"/>
        <v>4151259.3650234197</v>
      </c>
      <c r="G302" s="24">
        <f t="shared" si="51"/>
        <v>201.71205262768851</v>
      </c>
      <c r="H302" s="24">
        <f t="shared" si="52"/>
        <v>201.72794768543469</v>
      </c>
      <c r="I302" s="24">
        <f t="shared" si="53"/>
        <v>22724.84551592874</v>
      </c>
      <c r="J302" s="1">
        <f t="shared" si="48"/>
        <v>-2694.4792303910926</v>
      </c>
      <c r="K302" s="1">
        <f t="shared" si="54"/>
        <v>187.67710036158962</v>
      </c>
      <c r="L302" s="1">
        <f t="shared" si="55"/>
        <v>187.6643005860071</v>
      </c>
      <c r="M302" s="1">
        <f t="shared" si="59"/>
        <v>1.5498583588029362</v>
      </c>
      <c r="N302" s="24">
        <f t="shared" si="56"/>
        <v>4.5206594935305461E-5</v>
      </c>
      <c r="O302" s="24">
        <f t="shared" si="57"/>
        <v>4.859056852174076E-5</v>
      </c>
      <c r="P302" s="25">
        <f t="shared" si="58"/>
        <v>121.0848072148692</v>
      </c>
    </row>
    <row r="303" spans="1:16" x14ac:dyDescent="0.35">
      <c r="A303">
        <v>284</v>
      </c>
      <c r="B303">
        <v>676082.97499999998</v>
      </c>
      <c r="C303" s="1">
        <v>4.8754938505785355E-5</v>
      </c>
      <c r="D303" s="1">
        <v>1.8468144416571037</v>
      </c>
      <c r="E303" s="1">
        <f t="shared" si="49"/>
        <v>1.8468144416571037</v>
      </c>
      <c r="F303" s="1">
        <f t="shared" si="50"/>
        <v>4247954.614954263</v>
      </c>
      <c r="G303" s="24">
        <f t="shared" si="51"/>
        <v>207.1087660274622</v>
      </c>
      <c r="H303" s="24">
        <f t="shared" si="52"/>
        <v>207.12523429989378</v>
      </c>
      <c r="I303" s="24">
        <f t="shared" si="53"/>
        <v>23227.808230971543</v>
      </c>
      <c r="J303" s="1">
        <f t="shared" si="48"/>
        <v>-2633.1453965269238</v>
      </c>
      <c r="K303" s="1">
        <f t="shared" si="54"/>
        <v>192.02073608125141</v>
      </c>
      <c r="L303" s="1">
        <f t="shared" si="55"/>
        <v>192.00761413520291</v>
      </c>
      <c r="M303" s="1">
        <f t="shared" si="59"/>
        <v>1.5872975630255763</v>
      </c>
      <c r="N303" s="24">
        <f t="shared" si="56"/>
        <v>4.5200015428429958E-5</v>
      </c>
      <c r="O303" s="24">
        <f t="shared" si="57"/>
        <v>4.8754938505785355E-5</v>
      </c>
      <c r="P303" s="25">
        <f t="shared" si="58"/>
        <v>120.96510358726549</v>
      </c>
    </row>
    <row r="304" spans="1:16" x14ac:dyDescent="0.35">
      <c r="A304">
        <v>285</v>
      </c>
      <c r="B304">
        <v>691830.97100000002</v>
      </c>
      <c r="C304" s="1">
        <v>4.8931021380006377E-5</v>
      </c>
      <c r="D304" s="1">
        <v>1.9167055373027901</v>
      </c>
      <c r="E304" s="1">
        <f t="shared" si="49"/>
        <v>1.9167055373027901</v>
      </c>
      <c r="F304" s="1">
        <f t="shared" si="50"/>
        <v>4346902.1920389868</v>
      </c>
      <c r="G304" s="24">
        <f t="shared" si="51"/>
        <v>212.69836409545624</v>
      </c>
      <c r="H304" s="24">
        <f t="shared" si="52"/>
        <v>212.71563625517572</v>
      </c>
      <c r="I304" s="24">
        <f t="shared" si="53"/>
        <v>23605.226242873094</v>
      </c>
      <c r="J304" s="1">
        <f t="shared" si="48"/>
        <v>-2573.2076878811445</v>
      </c>
      <c r="K304" s="1">
        <f t="shared" si="54"/>
        <v>196.47400407692049</v>
      </c>
      <c r="L304" s="1">
        <f t="shared" si="55"/>
        <v>196.46039374026788</v>
      </c>
      <c r="M304" s="1">
        <f t="shared" si="59"/>
        <v>1.6352039926892354</v>
      </c>
      <c r="N304" s="24">
        <f t="shared" si="56"/>
        <v>4.5195494414406148E-5</v>
      </c>
      <c r="O304" s="24">
        <f t="shared" si="57"/>
        <v>4.8931021380006377E-5</v>
      </c>
      <c r="P304" s="25">
        <f t="shared" si="58"/>
        <v>120.14427228566855</v>
      </c>
    </row>
    <row r="305" spans="1:16" x14ac:dyDescent="0.35">
      <c r="A305">
        <v>286</v>
      </c>
      <c r="B305">
        <v>707945.78399999999</v>
      </c>
      <c r="C305" s="1">
        <v>4.9116982459463402E-5</v>
      </c>
      <c r="D305" s="1">
        <v>1.9909237503328101</v>
      </c>
      <c r="E305" s="1">
        <f t="shared" si="49"/>
        <v>1.9909237503328101</v>
      </c>
      <c r="F305" s="1">
        <f t="shared" si="50"/>
        <v>4448154.5483085327</v>
      </c>
      <c r="G305" s="24">
        <f t="shared" si="51"/>
        <v>218.47992892625254</v>
      </c>
      <c r="H305" s="24">
        <f t="shared" si="52"/>
        <v>218.49807145036962</v>
      </c>
      <c r="I305" s="24">
        <f t="shared" si="53"/>
        <v>23977.534605742705</v>
      </c>
      <c r="J305" s="1">
        <f t="shared" si="48"/>
        <v>-2514.6343315062068</v>
      </c>
      <c r="K305" s="1">
        <f t="shared" si="54"/>
        <v>201.03041888590315</v>
      </c>
      <c r="L305" s="1">
        <f t="shared" si="55"/>
        <v>201.01628876906605</v>
      </c>
      <c r="M305" s="1">
        <f t="shared" si="59"/>
        <v>1.6853437769392932</v>
      </c>
      <c r="N305" s="24">
        <f t="shared" si="56"/>
        <v>4.5190940779138409E-5</v>
      </c>
      <c r="O305" s="24">
        <f t="shared" si="57"/>
        <v>4.9116982459463402E-5</v>
      </c>
      <c r="P305" s="25">
        <f t="shared" si="58"/>
        <v>119.27316641244924</v>
      </c>
    </row>
    <row r="306" spans="1:16" x14ac:dyDescent="0.35">
      <c r="A306">
        <v>287</v>
      </c>
      <c r="B306">
        <v>724435.96</v>
      </c>
      <c r="C306" s="1">
        <v>4.9311771965125405E-5</v>
      </c>
      <c r="D306" s="1">
        <v>2.0524299662958159</v>
      </c>
      <c r="E306" s="1">
        <f t="shared" si="49"/>
        <v>2.0524299662958159</v>
      </c>
      <c r="F306" s="1">
        <f t="shared" si="50"/>
        <v>4551765.3798645381</v>
      </c>
      <c r="G306" s="24">
        <f t="shared" si="51"/>
        <v>224.45561645063253</v>
      </c>
      <c r="H306" s="24">
        <f t="shared" si="52"/>
        <v>224.47438394165442</v>
      </c>
      <c r="I306" s="24">
        <f t="shared" si="53"/>
        <v>24548.723733523049</v>
      </c>
      <c r="J306" s="1">
        <f t="shared" si="48"/>
        <v>-2457.3942647621707</v>
      </c>
      <c r="K306" s="1">
        <f t="shared" si="54"/>
        <v>205.68571244190048</v>
      </c>
      <c r="L306" s="1">
        <f t="shared" si="55"/>
        <v>205.67127387625601</v>
      </c>
      <c r="M306" s="1">
        <f t="shared" si="59"/>
        <v>1.7232522128350927</v>
      </c>
      <c r="N306" s="24">
        <f t="shared" si="56"/>
        <v>4.5184946215829966E-5</v>
      </c>
      <c r="O306" s="24">
        <f t="shared" si="57"/>
        <v>4.9311771965125405E-5</v>
      </c>
      <c r="P306" s="25">
        <f t="shared" si="58"/>
        <v>119.35065125370467</v>
      </c>
    </row>
    <row r="307" spans="1:16" x14ac:dyDescent="0.35">
      <c r="A307">
        <v>288</v>
      </c>
      <c r="B307">
        <v>741310.24100000004</v>
      </c>
      <c r="C307" s="1">
        <v>4.9518802757317667E-5</v>
      </c>
      <c r="D307" s="1">
        <v>2.1299895786503571</v>
      </c>
      <c r="E307" s="1">
        <f t="shared" si="49"/>
        <v>2.1299895786503571</v>
      </c>
      <c r="F307" s="1">
        <f t="shared" si="50"/>
        <v>4657789.614312958</v>
      </c>
      <c r="G307" s="24">
        <f t="shared" si="51"/>
        <v>230.64816519624608</v>
      </c>
      <c r="H307" s="24">
        <f t="shared" si="52"/>
        <v>230.66783522310843</v>
      </c>
      <c r="I307" s="24">
        <f t="shared" si="53"/>
        <v>24978.109516250082</v>
      </c>
      <c r="J307" s="1">
        <f t="shared" si="48"/>
        <v>-2401.4571428151598</v>
      </c>
      <c r="K307" s="1">
        <f t="shared" si="54"/>
        <v>210.45312252881573</v>
      </c>
      <c r="L307" s="1">
        <f t="shared" si="55"/>
        <v>210.43818371338594</v>
      </c>
      <c r="M307" s="1">
        <f t="shared" si="59"/>
        <v>1.7730474291083749</v>
      </c>
      <c r="N307" s="24">
        <f t="shared" si="56"/>
        <v>4.5179838751567653E-5</v>
      </c>
      <c r="O307" s="24">
        <f t="shared" si="57"/>
        <v>4.9518802757317667E-5</v>
      </c>
      <c r="P307" s="25">
        <f t="shared" si="58"/>
        <v>118.6872839714223</v>
      </c>
    </row>
    <row r="308" spans="1:16" x14ac:dyDescent="0.35">
      <c r="A308">
        <v>289</v>
      </c>
      <c r="B308">
        <v>758577.57499999995</v>
      </c>
      <c r="C308" s="1">
        <v>4.9735146728956456E-5</v>
      </c>
      <c r="D308" s="1">
        <v>2.1982288511691377</v>
      </c>
      <c r="E308" s="1">
        <f t="shared" si="49"/>
        <v>2.1982288511691377</v>
      </c>
      <c r="F308" s="1">
        <f t="shared" si="50"/>
        <v>4766283.47359592</v>
      </c>
      <c r="G308" s="24">
        <f t="shared" si="51"/>
        <v>237.05180791109333</v>
      </c>
      <c r="H308" s="24">
        <f t="shared" si="52"/>
        <v>237.07219252711755</v>
      </c>
      <c r="I308" s="24">
        <f t="shared" si="53"/>
        <v>25565.305365776927</v>
      </c>
      <c r="J308" s="1">
        <f t="shared" si="48"/>
        <v>-2346.7933036268273</v>
      </c>
      <c r="K308" s="1">
        <f t="shared" si="54"/>
        <v>215.32058643412526</v>
      </c>
      <c r="L308" s="1">
        <f t="shared" si="55"/>
        <v>215.30531345048308</v>
      </c>
      <c r="M308" s="1">
        <f t="shared" si="59"/>
        <v>1.813382069615358</v>
      </c>
      <c r="N308" s="24">
        <f t="shared" si="56"/>
        <v>4.5172578308282217E-5</v>
      </c>
      <c r="O308" s="24">
        <f t="shared" si="57"/>
        <v>4.9735146728956456E-5</v>
      </c>
      <c r="P308" s="25">
        <f t="shared" si="58"/>
        <v>118.73135676043833</v>
      </c>
    </row>
    <row r="309" spans="1:16" x14ac:dyDescent="0.35">
      <c r="A309">
        <v>290</v>
      </c>
      <c r="B309">
        <v>776247.11699999997</v>
      </c>
      <c r="C309" s="1">
        <v>4.9966819241892731E-5</v>
      </c>
      <c r="D309" s="1">
        <v>2.2739478377106761</v>
      </c>
      <c r="E309" s="1">
        <f t="shared" si="49"/>
        <v>2.2739478377106761</v>
      </c>
      <c r="F309" s="1">
        <f t="shared" si="50"/>
        <v>4877304.4802749129</v>
      </c>
      <c r="G309" s="24">
        <f t="shared" si="51"/>
        <v>243.70339135357014</v>
      </c>
      <c r="H309" s="24">
        <f t="shared" si="52"/>
        <v>243.72460910823457</v>
      </c>
      <c r="I309" s="24">
        <f t="shared" si="53"/>
        <v>26120.438125703949</v>
      </c>
      <c r="J309" s="1">
        <f t="shared" si="48"/>
        <v>-2293.3737650087496</v>
      </c>
      <c r="K309" s="1">
        <f t="shared" si="54"/>
        <v>220.31137228187936</v>
      </c>
      <c r="L309" s="1">
        <f t="shared" si="55"/>
        <v>220.29570047981233</v>
      </c>
      <c r="M309" s="1">
        <f t="shared" si="59"/>
        <v>1.8580717462294607</v>
      </c>
      <c r="N309" s="24">
        <f t="shared" si="56"/>
        <v>4.5167510326809697E-5</v>
      </c>
      <c r="O309" s="24">
        <f t="shared" si="57"/>
        <v>4.9966819241892731E-5</v>
      </c>
      <c r="P309" s="25">
        <f t="shared" si="58"/>
        <v>118.56146078688994</v>
      </c>
    </row>
    <row r="310" spans="1:16" x14ac:dyDescent="0.35">
      <c r="A310">
        <v>291</v>
      </c>
      <c r="B310">
        <v>794328.23499999999</v>
      </c>
      <c r="C310" s="1">
        <v>5.0212458280428878E-5</v>
      </c>
      <c r="D310" s="1">
        <v>2.3549763732065152</v>
      </c>
      <c r="E310" s="1">
        <f t="shared" si="49"/>
        <v>2.3549763732065152</v>
      </c>
      <c r="F310" s="1">
        <f t="shared" si="50"/>
        <v>4990911.4952298934</v>
      </c>
      <c r="G310" s="24">
        <f t="shared" si="51"/>
        <v>250.60593523554394</v>
      </c>
      <c r="H310" s="24">
        <f t="shared" si="52"/>
        <v>250.62806525298805</v>
      </c>
      <c r="I310" s="24">
        <f t="shared" si="53"/>
        <v>26670.705236621965</v>
      </c>
      <c r="J310" s="1">
        <f t="shared" si="48"/>
        <v>-2241.1702050242206</v>
      </c>
      <c r="K310" s="1">
        <f t="shared" si="54"/>
        <v>225.41959318615898</v>
      </c>
      <c r="L310" s="1">
        <f t="shared" si="55"/>
        <v>225.4034913663283</v>
      </c>
      <c r="M310" s="1">
        <f t="shared" si="59"/>
        <v>1.9051001042435542</v>
      </c>
      <c r="N310" s="24">
        <f t="shared" si="56"/>
        <v>4.5162790721045572E-5</v>
      </c>
      <c r="O310" s="24">
        <f t="shared" si="57"/>
        <v>5.0212458280428878E-5</v>
      </c>
      <c r="P310" s="25">
        <f t="shared" si="58"/>
        <v>118.31582543313533</v>
      </c>
    </row>
    <row r="311" spans="1:16" x14ac:dyDescent="0.35">
      <c r="A311">
        <v>292</v>
      </c>
      <c r="B311">
        <v>812830.51599999995</v>
      </c>
      <c r="C311" s="1">
        <v>5.0472503191329147E-5</v>
      </c>
      <c r="D311" s="1">
        <v>2.4466076205378635</v>
      </c>
      <c r="E311" s="1">
        <f t="shared" si="49"/>
        <v>2.4466076205378635</v>
      </c>
      <c r="F311" s="1">
        <f t="shared" si="50"/>
        <v>5107164.7553584017</v>
      </c>
      <c r="G311" s="24">
        <f t="shared" si="51"/>
        <v>257.77138941347067</v>
      </c>
      <c r="H311" s="24">
        <f t="shared" si="52"/>
        <v>257.79461110949552</v>
      </c>
      <c r="I311" s="24">
        <f t="shared" si="53"/>
        <v>27160.904156094773</v>
      </c>
      <c r="J311" s="1">
        <f t="shared" si="48"/>
        <v>-2190.1549440492181</v>
      </c>
      <c r="K311" s="1">
        <f t="shared" si="54"/>
        <v>230.64615072678671</v>
      </c>
      <c r="L311" s="1">
        <f t="shared" si="55"/>
        <v>230.62951970737089</v>
      </c>
      <c r="M311" s="1">
        <f t="shared" si="59"/>
        <v>1.9584698159813017</v>
      </c>
      <c r="N311" s="24">
        <f t="shared" si="56"/>
        <v>4.5158034008085604E-5</v>
      </c>
      <c r="O311" s="24">
        <f t="shared" si="57"/>
        <v>5.0472503191329147E-5</v>
      </c>
      <c r="P311" s="25">
        <f t="shared" si="58"/>
        <v>117.76005829929666</v>
      </c>
    </row>
    <row r="312" spans="1:16" x14ac:dyDescent="0.35">
      <c r="A312">
        <v>293</v>
      </c>
      <c r="B312">
        <v>831763.77099999995</v>
      </c>
      <c r="C312" s="1">
        <v>5.074693367892487E-5</v>
      </c>
      <c r="D312" s="1">
        <v>2.5371146410605663</v>
      </c>
      <c r="E312" s="1">
        <f t="shared" si="49"/>
        <v>2.5371146410605663</v>
      </c>
      <c r="F312" s="1">
        <f t="shared" si="50"/>
        <v>5226125.9049914861</v>
      </c>
      <c r="G312" s="24">
        <f t="shared" si="51"/>
        <v>265.20986469831416</v>
      </c>
      <c r="H312" s="24">
        <f t="shared" si="52"/>
        <v>265.23413585696511</v>
      </c>
      <c r="I312" s="24">
        <f t="shared" si="53"/>
        <v>27725.475288178262</v>
      </c>
      <c r="J312" s="1">
        <f t="shared" si="48"/>
        <v>-2140.3009308173837</v>
      </c>
      <c r="K312" s="1">
        <f t="shared" si="54"/>
        <v>235.98943774452036</v>
      </c>
      <c r="L312" s="1">
        <f t="shared" si="55"/>
        <v>235.97234199152933</v>
      </c>
      <c r="M312" s="1">
        <f t="shared" si="59"/>
        <v>2.0085130996323368</v>
      </c>
      <c r="N312" s="24">
        <f t="shared" si="56"/>
        <v>4.5152441078036709E-5</v>
      </c>
      <c r="O312" s="24">
        <f t="shared" si="57"/>
        <v>5.074693367892487E-5</v>
      </c>
      <c r="P312" s="25">
        <f t="shared" si="58"/>
        <v>117.48608561961814</v>
      </c>
    </row>
    <row r="313" spans="1:16" x14ac:dyDescent="0.35">
      <c r="A313">
        <v>294</v>
      </c>
      <c r="B313">
        <v>851138.03799999994</v>
      </c>
      <c r="C313" s="1">
        <v>5.1037816346398086E-5</v>
      </c>
      <c r="D313" s="1">
        <v>2.6644522085575684</v>
      </c>
      <c r="E313" s="1">
        <f t="shared" si="49"/>
        <v>2.6644522085575684</v>
      </c>
      <c r="F313" s="1">
        <f t="shared" si="50"/>
        <v>5347858.0147432601</v>
      </c>
      <c r="G313" s="24">
        <f t="shared" si="51"/>
        <v>272.94299520307959</v>
      </c>
      <c r="H313" s="24">
        <f t="shared" si="52"/>
        <v>272.96900541655441</v>
      </c>
      <c r="I313" s="24">
        <f t="shared" si="53"/>
        <v>27962.58746796368</v>
      </c>
      <c r="J313" s="1">
        <f t="shared" si="48"/>
        <v>-2091.581733880254</v>
      </c>
      <c r="K313" s="1">
        <f t="shared" si="54"/>
        <v>241.45685527328365</v>
      </c>
      <c r="L313" s="1">
        <f t="shared" si="55"/>
        <v>241.43885282682604</v>
      </c>
      <c r="M313" s="1">
        <f t="shared" si="59"/>
        <v>2.0848237385451061</v>
      </c>
      <c r="N313" s="24">
        <f t="shared" si="56"/>
        <v>4.5146833023841419E-5</v>
      </c>
      <c r="O313" s="24">
        <f t="shared" si="57"/>
        <v>5.1037816346398086E-5</v>
      </c>
      <c r="P313" s="25">
        <f t="shared" si="58"/>
        <v>115.80780109272648</v>
      </c>
    </row>
    <row r="314" spans="1:16" x14ac:dyDescent="0.35">
      <c r="A314">
        <v>295</v>
      </c>
      <c r="B314">
        <v>870963.59</v>
      </c>
      <c r="C314" s="1">
        <v>5.1348098368361515E-5</v>
      </c>
      <c r="D314" s="1">
        <v>2.7391671417416856</v>
      </c>
      <c r="E314" s="1">
        <f t="shared" si="49"/>
        <v>2.7391671417416856</v>
      </c>
      <c r="F314" s="1">
        <f t="shared" si="50"/>
        <v>5472425.631776385</v>
      </c>
      <c r="G314" s="24">
        <f t="shared" si="51"/>
        <v>280.99864965399672</v>
      </c>
      <c r="H314" s="24">
        <f t="shared" si="52"/>
        <v>281.02535098028295</v>
      </c>
      <c r="I314" s="24">
        <f t="shared" si="53"/>
        <v>28829.107556316827</v>
      </c>
      <c r="J314" s="1">
        <f t="shared" si="48"/>
        <v>-2043.9715204300071</v>
      </c>
      <c r="K314" s="1">
        <f t="shared" si="54"/>
        <v>247.05745671568266</v>
      </c>
      <c r="L314" s="1">
        <f t="shared" si="55"/>
        <v>247.0393141122085</v>
      </c>
      <c r="M314" s="1">
        <f t="shared" si="59"/>
        <v>2.1170584116807247</v>
      </c>
      <c r="N314" s="24">
        <f t="shared" si="56"/>
        <v>4.5142562135105333E-5</v>
      </c>
      <c r="O314" s="24">
        <f t="shared" si="57"/>
        <v>5.1348098368361515E-5</v>
      </c>
      <c r="P314" s="25">
        <f t="shared" si="58"/>
        <v>116.68989043910457</v>
      </c>
    </row>
    <row r="315" spans="1:16" x14ac:dyDescent="0.35">
      <c r="A315">
        <v>296</v>
      </c>
      <c r="B315">
        <v>891250.93799999997</v>
      </c>
      <c r="C315" s="1">
        <v>5.1680044724336153E-5</v>
      </c>
      <c r="D315" s="1">
        <v>2.8655440740479894</v>
      </c>
      <c r="E315" s="1">
        <f t="shared" si="49"/>
        <v>2.8655440740479894</v>
      </c>
      <c r="F315" s="1">
        <f t="shared" si="50"/>
        <v>5599894.7986516245</v>
      </c>
      <c r="G315" s="24">
        <f t="shared" si="51"/>
        <v>289.40281364589333</v>
      </c>
      <c r="H315" s="24">
        <f t="shared" si="52"/>
        <v>289.4311870495132</v>
      </c>
      <c r="I315" s="24">
        <f t="shared" si="53"/>
        <v>29230.818903676438</v>
      </c>
      <c r="J315" s="1">
        <f t="shared" si="48"/>
        <v>-1997.4450487383133</v>
      </c>
      <c r="K315" s="1">
        <f t="shared" si="54"/>
        <v>252.80025323422893</v>
      </c>
      <c r="L315" s="1">
        <f t="shared" si="55"/>
        <v>252.78134643260677</v>
      </c>
      <c r="M315" s="1">
        <f t="shared" si="59"/>
        <v>2.1861579930973147</v>
      </c>
      <c r="N315" s="24">
        <f t="shared" si="56"/>
        <v>4.514037415372034E-5</v>
      </c>
      <c r="O315" s="24">
        <f t="shared" si="57"/>
        <v>5.1680044724336153E-5</v>
      </c>
      <c r="P315" s="25">
        <f t="shared" si="58"/>
        <v>115.62812350742779</v>
      </c>
    </row>
    <row r="316" spans="1:16" x14ac:dyDescent="0.35">
      <c r="A316">
        <v>297</v>
      </c>
      <c r="B316">
        <v>912010.83900000004</v>
      </c>
      <c r="C316" s="1">
        <v>5.2013899794327878E-5</v>
      </c>
      <c r="D316" s="1">
        <v>2.7868330609129432</v>
      </c>
      <c r="E316" s="1">
        <f t="shared" si="49"/>
        <v>2.7868330609129432</v>
      </c>
      <c r="F316" s="1">
        <f t="shared" si="50"/>
        <v>5730333.1035933271</v>
      </c>
      <c r="G316" s="24">
        <f t="shared" si="51"/>
        <v>298.05697183842318</v>
      </c>
      <c r="H316" s="24">
        <f t="shared" si="52"/>
        <v>298.08302873104174</v>
      </c>
      <c r="I316" s="24">
        <f t="shared" si="53"/>
        <v>31880.533551189776</v>
      </c>
      <c r="J316" s="1">
        <f t="shared" si="48"/>
        <v>-1951.9776489098035</v>
      </c>
      <c r="K316" s="1">
        <f t="shared" si="54"/>
        <v>258.59365277757519</v>
      </c>
      <c r="L316" s="1">
        <f t="shared" si="55"/>
        <v>258.57664005392962</v>
      </c>
      <c r="M316" s="1">
        <f t="shared" si="59"/>
        <v>2.0974014681132109</v>
      </c>
      <c r="N316" s="24">
        <f t="shared" si="56"/>
        <v>4.5124190056557735E-5</v>
      </c>
      <c r="O316" s="24">
        <f t="shared" si="57"/>
        <v>5.2013899794327878E-5</v>
      </c>
      <c r="P316" s="25">
        <f t="shared" si="58"/>
        <v>123.28428485679524</v>
      </c>
    </row>
    <row r="317" spans="1:16" x14ac:dyDescent="0.35">
      <c r="A317">
        <v>298</v>
      </c>
      <c r="B317">
        <v>933254.30099999998</v>
      </c>
      <c r="C317" s="1">
        <v>5.238593921752158E-5</v>
      </c>
      <c r="D317" s="1">
        <v>2.9139664393119902</v>
      </c>
      <c r="E317" s="1">
        <f t="shared" si="49"/>
        <v>2.9139664393119902</v>
      </c>
      <c r="F317" s="1">
        <f t="shared" si="50"/>
        <v>5863809.7119053546</v>
      </c>
      <c r="G317" s="24">
        <f t="shared" si="51"/>
        <v>307.18117915098662</v>
      </c>
      <c r="H317" s="24">
        <f t="shared" si="52"/>
        <v>307.20882147084779</v>
      </c>
      <c r="I317" s="24">
        <f t="shared" si="53"/>
        <v>32384.987950403836</v>
      </c>
      <c r="J317" s="1">
        <f t="shared" si="48"/>
        <v>-1907.5452118291146</v>
      </c>
      <c r="K317" s="1">
        <f t="shared" si="54"/>
        <v>264.59584568640548</v>
      </c>
      <c r="L317" s="1">
        <f t="shared" si="55"/>
        <v>264.5781839827273</v>
      </c>
      <c r="M317" s="1">
        <f t="shared" si="59"/>
        <v>2.1616894978715022</v>
      </c>
      <c r="N317" s="24">
        <f t="shared" si="56"/>
        <v>4.5120526923912863E-5</v>
      </c>
      <c r="O317" s="24">
        <f t="shared" si="57"/>
        <v>5.238593921752158E-5</v>
      </c>
      <c r="P317" s="25">
        <f t="shared" si="58"/>
        <v>122.39416634222584</v>
      </c>
    </row>
    <row r="318" spans="1:16" x14ac:dyDescent="0.35">
      <c r="A318">
        <v>299</v>
      </c>
      <c r="B318">
        <v>954992.58600000001</v>
      </c>
      <c r="C318" s="1">
        <v>5.277989399714887E-5</v>
      </c>
      <c r="D318" s="1">
        <v>3.0584396849847977</v>
      </c>
      <c r="E318" s="1">
        <f t="shared" si="49"/>
        <v>3.0584396849847977</v>
      </c>
      <c r="F318" s="1">
        <f t="shared" si="50"/>
        <v>6000395.3848206373</v>
      </c>
      <c r="G318" s="24">
        <f t="shared" si="51"/>
        <v>316.70023235181452</v>
      </c>
      <c r="H318" s="24">
        <f t="shared" si="52"/>
        <v>316.72976833679695</v>
      </c>
      <c r="I318" s="24">
        <f t="shared" si="53"/>
        <v>32797.243547897066</v>
      </c>
      <c r="J318" s="1">
        <f t="shared" si="48"/>
        <v>-1864.1241821027891</v>
      </c>
      <c r="K318" s="1">
        <f t="shared" si="54"/>
        <v>270.73047245067841</v>
      </c>
      <c r="L318" s="1">
        <f t="shared" si="55"/>
        <v>270.71202624095253</v>
      </c>
      <c r="M318" s="1">
        <f t="shared" si="59"/>
        <v>2.2346388547946381</v>
      </c>
      <c r="N318" s="24">
        <f t="shared" si="56"/>
        <v>4.5115698029796512E-5</v>
      </c>
      <c r="O318" s="24">
        <f t="shared" si="57"/>
        <v>5.277989399714887E-5</v>
      </c>
      <c r="P318" s="25">
        <f t="shared" si="58"/>
        <v>121.14352422545288</v>
      </c>
    </row>
    <row r="319" spans="1:16" x14ac:dyDescent="0.35">
      <c r="A319">
        <v>300</v>
      </c>
      <c r="B319">
        <v>977237.22100000002</v>
      </c>
      <c r="C319" s="1">
        <v>5.3200105674556669E-5</v>
      </c>
      <c r="D319" s="1">
        <v>3.2030622883198512</v>
      </c>
      <c r="E319" s="1">
        <f t="shared" si="49"/>
        <v>3.2030622883198512</v>
      </c>
      <c r="F319" s="1">
        <f t="shared" si="50"/>
        <v>6140162.54861621</v>
      </c>
      <c r="G319" s="24">
        <f t="shared" si="51"/>
        <v>326.65729644533758</v>
      </c>
      <c r="H319" s="24">
        <f t="shared" si="52"/>
        <v>326.68870430958702</v>
      </c>
      <c r="I319" s="24">
        <f t="shared" si="53"/>
        <v>33316.632435823441</v>
      </c>
      <c r="J319" s="1">
        <f t="shared" si="48"/>
        <v>-1821.6915351113887</v>
      </c>
      <c r="K319" s="1">
        <f t="shared" si="54"/>
        <v>277.01150677948823</v>
      </c>
      <c r="L319" s="1">
        <f t="shared" si="55"/>
        <v>276.99235799499314</v>
      </c>
      <c r="M319" s="1">
        <f t="shared" si="59"/>
        <v>2.3030560067077217</v>
      </c>
      <c r="N319" s="24">
        <f t="shared" si="56"/>
        <v>4.5111567617606166E-5</v>
      </c>
      <c r="O319" s="24">
        <f t="shared" si="57"/>
        <v>5.3200105674556669E-5</v>
      </c>
      <c r="P319" s="25">
        <f t="shared" si="58"/>
        <v>120.27165522168994</v>
      </c>
    </row>
    <row r="320" spans="1:16" x14ac:dyDescent="0.35">
      <c r="A320">
        <v>301</v>
      </c>
      <c r="B320">
        <v>1000000</v>
      </c>
      <c r="C320" s="1">
        <v>5.3665751924198641E-5</v>
      </c>
      <c r="D320" s="1">
        <v>3.5924059781379372</v>
      </c>
      <c r="E320" s="1">
        <f t="shared" si="49"/>
        <v>3.5924059781379372</v>
      </c>
      <c r="F320" s="1">
        <f t="shared" si="50"/>
        <v>6283185.307179586</v>
      </c>
      <c r="G320" s="24">
        <f t="shared" si="51"/>
        <v>337.1918639888695</v>
      </c>
      <c r="H320" s="24">
        <f t="shared" si="52"/>
        <v>337.23013709712035</v>
      </c>
      <c r="I320" s="24">
        <f t="shared" si="53"/>
        <v>31653.231626103778</v>
      </c>
      <c r="J320" s="1">
        <f t="shared" si="48"/>
        <v>-1780.2247732914775</v>
      </c>
      <c r="K320" s="1">
        <f t="shared" si="54"/>
        <v>283.5221857218196</v>
      </c>
      <c r="L320" s="1">
        <f t="shared" si="55"/>
        <v>283.49944049923783</v>
      </c>
      <c r="M320" s="1">
        <f t="shared" si="59"/>
        <v>2.5393420163447207</v>
      </c>
      <c r="N320" s="24">
        <f t="shared" si="56"/>
        <v>4.5120337319240365E-5</v>
      </c>
      <c r="O320" s="24">
        <f t="shared" si="57"/>
        <v>5.3665751924198641E-5</v>
      </c>
      <c r="P320" s="25">
        <f t="shared" si="58"/>
        <v>111.64287389192407</v>
      </c>
    </row>
    <row r="321" spans="1:16" x14ac:dyDescent="0.35">
      <c r="A321">
        <v>302</v>
      </c>
      <c r="B321">
        <v>1023292.992</v>
      </c>
      <c r="C321" s="1">
        <v>5.4143982389421852E-5</v>
      </c>
      <c r="D321" s="1">
        <v>3.7434788129338239</v>
      </c>
      <c r="E321" s="1">
        <f t="shared" si="49"/>
        <v>3.7434788129338239</v>
      </c>
      <c r="F321" s="1">
        <f t="shared" si="50"/>
        <v>6429539.4922742378</v>
      </c>
      <c r="G321" s="24">
        <f t="shared" si="51"/>
        <v>348.12087304178863</v>
      </c>
      <c r="H321" s="24">
        <f t="shared" si="52"/>
        <v>348.16112812187168</v>
      </c>
      <c r="I321" s="24">
        <f t="shared" si="53"/>
        <v>32376.8777486447</v>
      </c>
      <c r="J321" s="1">
        <f t="shared" si="48"/>
        <v>-1739.7019106053617</v>
      </c>
      <c r="K321" s="1">
        <f t="shared" si="54"/>
        <v>290.10359806042283</v>
      </c>
      <c r="L321" s="1">
        <f t="shared" si="55"/>
        <v>290.08030886158417</v>
      </c>
      <c r="M321" s="1">
        <f t="shared" si="59"/>
        <v>2.5991802539003932</v>
      </c>
      <c r="N321" s="24">
        <f t="shared" si="56"/>
        <v>4.5116809564689028E-5</v>
      </c>
      <c r="O321" s="24">
        <f t="shared" si="57"/>
        <v>5.4143982389421852E-5</v>
      </c>
      <c r="P321" s="25">
        <f t="shared" si="58"/>
        <v>111.60453701750103</v>
      </c>
    </row>
    <row r="322" spans="1:16" x14ac:dyDescent="0.35">
      <c r="A322">
        <v>303</v>
      </c>
      <c r="B322">
        <v>1047128.548</v>
      </c>
      <c r="C322" s="1">
        <v>5.4655548571836994E-5</v>
      </c>
      <c r="D322" s="1">
        <v>3.9415635153048365</v>
      </c>
      <c r="E322" s="1">
        <f t="shared" si="49"/>
        <v>3.9415635153048365</v>
      </c>
      <c r="F322" s="1">
        <f t="shared" si="50"/>
        <v>6579302.707521894</v>
      </c>
      <c r="G322" s="24">
        <f t="shared" si="51"/>
        <v>359.59539869978153</v>
      </c>
      <c r="H322" s="24">
        <f t="shared" si="52"/>
        <v>359.63860259783291</v>
      </c>
      <c r="I322" s="24">
        <f t="shared" si="53"/>
        <v>32810.428193492706</v>
      </c>
      <c r="J322" s="1">
        <f t="shared" si="48"/>
        <v>-1700.1014600276922</v>
      </c>
      <c r="K322" s="1">
        <f t="shared" si="54"/>
        <v>296.84430790724269</v>
      </c>
      <c r="L322" s="1">
        <f t="shared" si="55"/>
        <v>296.82001235172709</v>
      </c>
      <c r="M322" s="1">
        <f t="shared" si="59"/>
        <v>2.6854063171611515</v>
      </c>
      <c r="N322" s="24">
        <f t="shared" si="56"/>
        <v>4.5114205189614217E-5</v>
      </c>
      <c r="O322" s="24">
        <f t="shared" si="57"/>
        <v>5.4655548571836994E-5</v>
      </c>
      <c r="P322" s="25">
        <f t="shared" si="58"/>
        <v>110.53076417333641</v>
      </c>
    </row>
    <row r="323" spans="1:16" x14ac:dyDescent="0.35">
      <c r="A323">
        <v>304</v>
      </c>
      <c r="B323">
        <v>1071519.3049999999</v>
      </c>
      <c r="C323" s="1">
        <v>5.520067716840364E-5</v>
      </c>
      <c r="D323" s="1">
        <v>4.1741538643876304</v>
      </c>
      <c r="E323" s="1">
        <f t="shared" si="49"/>
        <v>4.1741538643876304</v>
      </c>
      <c r="F323" s="1">
        <f t="shared" si="50"/>
        <v>6732554.3535352815</v>
      </c>
      <c r="G323" s="24">
        <f t="shared" si="51"/>
        <v>371.64155938823154</v>
      </c>
      <c r="H323" s="24">
        <f t="shared" si="52"/>
        <v>371.68844209024223</v>
      </c>
      <c r="I323" s="24">
        <f t="shared" si="53"/>
        <v>33092.903786685187</v>
      </c>
      <c r="J323" s="1">
        <f t="shared" si="48"/>
        <v>-1661.402426428031</v>
      </c>
      <c r="K323" s="1">
        <f t="shared" si="54"/>
        <v>303.7365860651559</v>
      </c>
      <c r="L323" s="1">
        <f t="shared" si="55"/>
        <v>303.71100109088729</v>
      </c>
      <c r="M323" s="1">
        <f t="shared" si="59"/>
        <v>2.7875505642056315</v>
      </c>
      <c r="N323" s="24">
        <f t="shared" si="56"/>
        <v>4.5110813094499248E-5</v>
      </c>
      <c r="O323" s="24">
        <f t="shared" si="57"/>
        <v>5.520067716840364E-5</v>
      </c>
      <c r="P323" s="25">
        <f t="shared" si="58"/>
        <v>108.95264286530919</v>
      </c>
    </row>
    <row r="324" spans="1:16" x14ac:dyDescent="0.35">
      <c r="A324">
        <v>305</v>
      </c>
      <c r="B324">
        <v>1096478.196</v>
      </c>
      <c r="C324" s="1">
        <v>5.5786592240353083E-5</v>
      </c>
      <c r="D324" s="1">
        <v>4.401921404821298</v>
      </c>
      <c r="E324" s="1">
        <f t="shared" si="49"/>
        <v>4.401921404821298</v>
      </c>
      <c r="F324" s="1">
        <f t="shared" si="50"/>
        <v>6889375.6907499786</v>
      </c>
      <c r="G324" s="24">
        <f t="shared" si="51"/>
        <v>384.33479245046993</v>
      </c>
      <c r="H324" s="24">
        <f t="shared" si="52"/>
        <v>384.38520920282974</v>
      </c>
      <c r="I324" s="24">
        <f t="shared" si="53"/>
        <v>33560.937602882404</v>
      </c>
      <c r="J324" s="1">
        <f t="shared" si="48"/>
        <v>-1623.5842899437621</v>
      </c>
      <c r="K324" s="1">
        <f t="shared" si="54"/>
        <v>310.8024236492148</v>
      </c>
      <c r="L324" s="1">
        <f t="shared" si="55"/>
        <v>310.77577054638772</v>
      </c>
      <c r="M324" s="1">
        <f t="shared" si="59"/>
        <v>2.8780442263023627</v>
      </c>
      <c r="N324" s="24">
        <f t="shared" si="56"/>
        <v>4.5109424205686858E-5</v>
      </c>
      <c r="O324" s="24">
        <f t="shared" si="57"/>
        <v>5.5786592240353083E-5</v>
      </c>
      <c r="P324" s="25">
        <f t="shared" si="58"/>
        <v>107.9815826686112</v>
      </c>
    </row>
    <row r="325" spans="1:16" x14ac:dyDescent="0.35">
      <c r="A325">
        <v>306</v>
      </c>
      <c r="B325">
        <v>1122018.4539999999</v>
      </c>
      <c r="C325" s="1">
        <v>5.6413190297436029E-5</v>
      </c>
      <c r="D325" s="1">
        <v>4.675149468808681</v>
      </c>
      <c r="E325" s="1">
        <f t="shared" si="49"/>
        <v>4.675149468808681</v>
      </c>
      <c r="F325" s="1">
        <f t="shared" si="50"/>
        <v>7049849.8645571535</v>
      </c>
      <c r="G325" s="24">
        <f t="shared" si="51"/>
        <v>397.70452197761631</v>
      </c>
      <c r="H325" s="24">
        <f t="shared" si="52"/>
        <v>397.75947992088282</v>
      </c>
      <c r="I325" s="24">
        <f t="shared" si="53"/>
        <v>33836.510443014791</v>
      </c>
      <c r="J325" s="1">
        <f t="shared" si="48"/>
        <v>-1586.6269997119653</v>
      </c>
      <c r="K325" s="1">
        <f t="shared" si="54"/>
        <v>318.03075495184169</v>
      </c>
      <c r="L325" s="1">
        <f t="shared" si="55"/>
        <v>318.00266196861105</v>
      </c>
      <c r="M325" s="1">
        <f t="shared" si="59"/>
        <v>2.9889201143509445</v>
      </c>
      <c r="N325" s="24">
        <f t="shared" si="56"/>
        <v>4.5107721168270135E-5</v>
      </c>
      <c r="O325" s="24">
        <f t="shared" si="57"/>
        <v>5.6413190297436029E-5</v>
      </c>
      <c r="P325" s="25">
        <f t="shared" si="58"/>
        <v>106.39383115050786</v>
      </c>
    </row>
    <row r="326" spans="1:16" x14ac:dyDescent="0.35">
      <c r="A326">
        <v>307</v>
      </c>
      <c r="B326">
        <v>1148153.621</v>
      </c>
      <c r="C326" s="1">
        <v>5.7082640100696114E-5</v>
      </c>
      <c r="D326" s="1">
        <v>4.9953669102292872</v>
      </c>
      <c r="E326" s="1">
        <f t="shared" si="49"/>
        <v>4.9953669102292872</v>
      </c>
      <c r="F326" s="1">
        <f t="shared" si="50"/>
        <v>7214061.9618522394</v>
      </c>
      <c r="G326" s="24">
        <f t="shared" si="51"/>
        <v>411.79770263253312</v>
      </c>
      <c r="H326" s="24">
        <f t="shared" si="52"/>
        <v>411.85829959654791</v>
      </c>
      <c r="I326" s="24">
        <f t="shared" si="53"/>
        <v>33951.920776168816</v>
      </c>
      <c r="J326" s="1">
        <f t="shared" si="48"/>
        <v>-1550.5109601457045</v>
      </c>
      <c r="K326" s="1">
        <f t="shared" si="54"/>
        <v>325.41826895275381</v>
      </c>
      <c r="L326" s="1">
        <f t="shared" si="55"/>
        <v>325.38837679959079</v>
      </c>
      <c r="M326" s="1">
        <f t="shared" si="59"/>
        <v>3.1187432078892154</v>
      </c>
      <c r="N326" s="24">
        <f t="shared" si="56"/>
        <v>4.5104738290332902E-5</v>
      </c>
      <c r="O326" s="24">
        <f t="shared" si="57"/>
        <v>5.7082640100696114E-5</v>
      </c>
      <c r="P326" s="25">
        <f t="shared" si="58"/>
        <v>104.33317368883847</v>
      </c>
    </row>
    <row r="327" spans="1:16" x14ac:dyDescent="0.35">
      <c r="A327">
        <v>308</v>
      </c>
      <c r="B327">
        <v>1174897.5549999999</v>
      </c>
      <c r="C327" s="1">
        <v>5.7806171270998633E-5</v>
      </c>
      <c r="D327" s="1">
        <v>5.3165567507152209</v>
      </c>
      <c r="E327" s="1">
        <f t="shared" si="49"/>
        <v>5.3165567507152209</v>
      </c>
      <c r="F327" s="1">
        <f t="shared" si="50"/>
        <v>7382099.0550172199</v>
      </c>
      <c r="G327" s="24">
        <f t="shared" si="51"/>
        <v>426.73088231380257</v>
      </c>
      <c r="H327" s="24">
        <f t="shared" si="52"/>
        <v>426.79712025639134</v>
      </c>
      <c r="I327" s="24">
        <f t="shared" si="53"/>
        <v>34256.666529798422</v>
      </c>
      <c r="J327" s="1">
        <f t="shared" si="48"/>
        <v>-1515.2170210205923</v>
      </c>
      <c r="K327" s="1">
        <f t="shared" si="54"/>
        <v>332.99976935792114</v>
      </c>
      <c r="L327" s="1">
        <f t="shared" si="55"/>
        <v>332.96830632662244</v>
      </c>
      <c r="M327" s="1">
        <f t="shared" si="59"/>
        <v>3.2366946478523975</v>
      </c>
      <c r="N327" s="24">
        <f t="shared" si="56"/>
        <v>4.5104827752253148E-5</v>
      </c>
      <c r="O327" s="24">
        <f t="shared" si="57"/>
        <v>5.7806171270998633E-5</v>
      </c>
      <c r="P327" s="25">
        <f t="shared" si="58"/>
        <v>102.87294371359765</v>
      </c>
    </row>
    <row r="328" spans="1:16" x14ac:dyDescent="0.35">
      <c r="A328">
        <v>309</v>
      </c>
      <c r="B328">
        <v>1202264.4350000001</v>
      </c>
      <c r="C328" s="1">
        <v>5.857921848420351E-5</v>
      </c>
      <c r="D328" s="1">
        <v>5.6946759552146462</v>
      </c>
      <c r="E328" s="1">
        <f t="shared" si="49"/>
        <v>5.6946759552146462</v>
      </c>
      <c r="F328" s="1">
        <f t="shared" si="50"/>
        <v>7554050.2333365669</v>
      </c>
      <c r="G328" s="24">
        <f t="shared" si="51"/>
        <v>442.51035905927125</v>
      </c>
      <c r="H328" s="24">
        <f t="shared" si="52"/>
        <v>442.58364397468853</v>
      </c>
      <c r="I328" s="24">
        <f t="shared" si="53"/>
        <v>34391.394479550872</v>
      </c>
      <c r="J328" s="1">
        <f t="shared" si="48"/>
        <v>-1480.7264703721166</v>
      </c>
      <c r="K328" s="1">
        <f t="shared" si="54"/>
        <v>340.73824709731667</v>
      </c>
      <c r="L328" s="1">
        <f t="shared" si="55"/>
        <v>340.70480292485485</v>
      </c>
      <c r="M328" s="1">
        <f t="shared" si="59"/>
        <v>3.3755873840846897</v>
      </c>
      <c r="N328" s="24">
        <f t="shared" si="56"/>
        <v>4.5102268637465506E-5</v>
      </c>
      <c r="O328" s="24">
        <f t="shared" si="57"/>
        <v>5.857921848420351E-5</v>
      </c>
      <c r="P328" s="25">
        <f t="shared" si="58"/>
        <v>100.93200505820677</v>
      </c>
    </row>
    <row r="329" spans="1:16" x14ac:dyDescent="0.35">
      <c r="A329">
        <v>310</v>
      </c>
      <c r="B329">
        <v>1230268.7709999999</v>
      </c>
      <c r="C329" s="1">
        <v>5.941599773626365E-5</v>
      </c>
      <c r="D329" s="1">
        <v>6.1326456827431279</v>
      </c>
      <c r="E329" s="1">
        <f t="shared" si="49"/>
        <v>6.1326456827431279</v>
      </c>
      <c r="F329" s="1">
        <f t="shared" si="50"/>
        <v>7730006.6658290867</v>
      </c>
      <c r="G329" s="24">
        <f t="shared" si="51"/>
        <v>459.28605855820393</v>
      </c>
      <c r="H329" s="24">
        <f t="shared" si="52"/>
        <v>459.36794509137707</v>
      </c>
      <c r="I329" s="24">
        <f t="shared" si="53"/>
        <v>34402.981004216148</v>
      </c>
      <c r="J329" s="1">
        <f t="shared" si="48"/>
        <v>-1447.0210211419546</v>
      </c>
      <c r="K329" s="1">
        <f t="shared" si="54"/>
        <v>348.67757040125895</v>
      </c>
      <c r="L329" s="1">
        <f t="shared" si="55"/>
        <v>348.64175784895281</v>
      </c>
      <c r="M329" s="1">
        <f t="shared" si="59"/>
        <v>3.5335182451863427</v>
      </c>
      <c r="N329" s="24">
        <f t="shared" si="56"/>
        <v>4.5102387736629333E-5</v>
      </c>
      <c r="O329" s="24">
        <f t="shared" si="57"/>
        <v>5.941599773626365E-5</v>
      </c>
      <c r="P329" s="25">
        <f t="shared" si="58"/>
        <v>98.667032022235091</v>
      </c>
    </row>
    <row r="330" spans="1:16" x14ac:dyDescent="0.35">
      <c r="A330">
        <v>311</v>
      </c>
      <c r="B330">
        <v>1258925.412</v>
      </c>
      <c r="C330" s="1">
        <v>6.031511198840601E-5</v>
      </c>
      <c r="D330" s="1">
        <v>6.606985152120485</v>
      </c>
      <c r="E330" s="1">
        <f t="shared" si="49"/>
        <v>6.606985152120485</v>
      </c>
      <c r="F330" s="1">
        <f t="shared" si="50"/>
        <v>7910061.651513407</v>
      </c>
      <c r="G330" s="24">
        <f t="shared" si="51"/>
        <v>477.09625434622694</v>
      </c>
      <c r="H330" s="24">
        <f t="shared" si="52"/>
        <v>477.187750040026</v>
      </c>
      <c r="I330" s="24">
        <f t="shared" si="53"/>
        <v>34458.150415387572</v>
      </c>
      <c r="J330" s="1">
        <f t="shared" si="48"/>
        <v>-1414.0828013498524</v>
      </c>
      <c r="K330" s="1">
        <f t="shared" si="54"/>
        <v>356.78818657147752</v>
      </c>
      <c r="L330" s="1">
        <f t="shared" si="55"/>
        <v>356.74993925975269</v>
      </c>
      <c r="M330" s="1">
        <f t="shared" si="59"/>
        <v>3.6938768434631983</v>
      </c>
      <c r="N330" s="24">
        <f t="shared" si="56"/>
        <v>4.5100778600315567E-5</v>
      </c>
      <c r="O330" s="24">
        <f t="shared" si="57"/>
        <v>6.031511198840601E-5</v>
      </c>
      <c r="P330" s="25">
        <f t="shared" si="58"/>
        <v>96.578731337799937</v>
      </c>
    </row>
    <row r="331" spans="1:16" x14ac:dyDescent="0.35">
      <c r="A331">
        <v>312</v>
      </c>
      <c r="B331">
        <v>1288249.5519999999</v>
      </c>
      <c r="C331" s="1">
        <v>6.1346845665821866E-5</v>
      </c>
      <c r="D331" s="1">
        <v>7.0871717506700556</v>
      </c>
      <c r="E331" s="1">
        <f t="shared" si="49"/>
        <v>7.0871717506700556</v>
      </c>
      <c r="F331" s="1">
        <f t="shared" si="50"/>
        <v>8094310.6571070841</v>
      </c>
      <c r="G331" s="24">
        <f t="shared" si="51"/>
        <v>496.56042665276544</v>
      </c>
      <c r="H331" s="24">
        <f t="shared" si="52"/>
        <v>496.66157849799413</v>
      </c>
      <c r="I331" s="24">
        <f t="shared" si="53"/>
        <v>34798.434974809665</v>
      </c>
      <c r="J331" s="1">
        <f t="shared" si="48"/>
        <v>-1381.8943468893033</v>
      </c>
      <c r="K331" s="1">
        <f t="shared" si="54"/>
        <v>365.35182070876925</v>
      </c>
      <c r="L331" s="1">
        <f t="shared" si="55"/>
        <v>365.31155210857469</v>
      </c>
      <c r="M331" s="1">
        <f t="shared" si="59"/>
        <v>3.8354380243085697</v>
      </c>
      <c r="N331" s="24">
        <f t="shared" si="56"/>
        <v>4.5131891718020305E-5</v>
      </c>
      <c r="O331" s="24">
        <f t="shared" si="57"/>
        <v>6.1346845665821866E-5</v>
      </c>
      <c r="P331" s="25">
        <f t="shared" si="58"/>
        <v>95.246370764765757</v>
      </c>
    </row>
    <row r="332" spans="1:16" x14ac:dyDescent="0.35">
      <c r="A332">
        <v>313</v>
      </c>
      <c r="B332">
        <v>1318256.7390000001</v>
      </c>
      <c r="C332" s="1">
        <v>6.2400069528517206E-5</v>
      </c>
      <c r="D332" s="1">
        <v>7.7096987082912243</v>
      </c>
      <c r="E332" s="1">
        <f t="shared" si="49"/>
        <v>7.7096987082912243</v>
      </c>
      <c r="F332" s="1">
        <f t="shared" si="50"/>
        <v>8282851.3735752748</v>
      </c>
      <c r="G332" s="24">
        <f t="shared" si="51"/>
        <v>516.85050160547144</v>
      </c>
      <c r="H332" s="24">
        <f t="shared" si="52"/>
        <v>516.96550479108885</v>
      </c>
      <c r="I332" s="24">
        <f t="shared" si="53"/>
        <v>34656.851139546132</v>
      </c>
      <c r="J332" s="1">
        <f t="shared" si="48"/>
        <v>-1350.4385910759052</v>
      </c>
      <c r="K332" s="1">
        <f t="shared" si="54"/>
        <v>373.85061405297807</v>
      </c>
      <c r="L332" s="1">
        <f t="shared" si="55"/>
        <v>373.80711642647412</v>
      </c>
      <c r="M332" s="1">
        <f t="shared" si="59"/>
        <v>4.0323346010494063</v>
      </c>
      <c r="N332" s="24">
        <f t="shared" si="56"/>
        <v>4.5130245560004673E-5</v>
      </c>
      <c r="O332" s="24">
        <f t="shared" si="57"/>
        <v>6.2400069528517206E-5</v>
      </c>
      <c r="P332" s="25">
        <f t="shared" si="58"/>
        <v>92.702405283825314</v>
      </c>
    </row>
    <row r="333" spans="1:16" x14ac:dyDescent="0.35">
      <c r="A333">
        <v>314</v>
      </c>
      <c r="B333">
        <v>1348962.8829999999</v>
      </c>
      <c r="C333" s="1">
        <v>6.3542007504664E-5</v>
      </c>
      <c r="D333" s="1">
        <v>8.4116162777951384</v>
      </c>
      <c r="E333" s="1">
        <f t="shared" si="49"/>
        <v>8.4116162777951384</v>
      </c>
      <c r="F333" s="1">
        <f t="shared" si="50"/>
        <v>8475783.7663962152</v>
      </c>
      <c r="G333" s="24">
        <f t="shared" si="51"/>
        <v>538.56831569225756</v>
      </c>
      <c r="H333" s="24">
        <f t="shared" si="52"/>
        <v>538.69969231866366</v>
      </c>
      <c r="I333" s="24">
        <f t="shared" si="53"/>
        <v>34491.181762757296</v>
      </c>
      <c r="J333" s="1">
        <f t="shared" si="48"/>
        <v>-1319.6988558590883</v>
      </c>
      <c r="K333" s="1">
        <f t="shared" si="54"/>
        <v>382.54515873447889</v>
      </c>
      <c r="L333" s="1">
        <f t="shared" si="55"/>
        <v>382.49810668331207</v>
      </c>
      <c r="M333" s="1">
        <f t="shared" si="59"/>
        <v>4.2423248917148122</v>
      </c>
      <c r="N333" s="24">
        <f t="shared" si="56"/>
        <v>4.5128346501688174E-5</v>
      </c>
      <c r="O333" s="24">
        <f t="shared" si="57"/>
        <v>6.3542007504664E-5</v>
      </c>
      <c r="P333" s="25">
        <f t="shared" si="58"/>
        <v>90.162379460923489</v>
      </c>
    </row>
    <row r="334" spans="1:16" x14ac:dyDescent="0.35">
      <c r="A334">
        <v>315</v>
      </c>
      <c r="B334">
        <v>1380384.2649999999</v>
      </c>
      <c r="C334" s="1">
        <v>6.4780059863209916E-5</v>
      </c>
      <c r="D334" s="1">
        <v>9.23724585973277</v>
      </c>
      <c r="E334" s="1">
        <f t="shared" si="49"/>
        <v>9.23724585973277</v>
      </c>
      <c r="F334" s="1">
        <f t="shared" si="50"/>
        <v>8673210.1321098916</v>
      </c>
      <c r="G334" s="24">
        <f t="shared" si="51"/>
        <v>561.85107156427762</v>
      </c>
      <c r="H334" s="24">
        <f t="shared" si="52"/>
        <v>562.00293869667553</v>
      </c>
      <c r="I334" s="24">
        <f t="shared" si="53"/>
        <v>34183.56056814266</v>
      </c>
      <c r="J334" s="1">
        <f t="shared" si="48"/>
        <v>-1289.6588424176782</v>
      </c>
      <c r="K334" s="1">
        <f t="shared" si="54"/>
        <v>391.42788750475739</v>
      </c>
      <c r="L334" s="1">
        <f t="shared" si="55"/>
        <v>391.37657020964161</v>
      </c>
      <c r="M334" s="1">
        <f t="shared" si="59"/>
        <v>4.481560772191413</v>
      </c>
      <c r="N334" s="24">
        <f t="shared" si="56"/>
        <v>4.5124765138652676E-5</v>
      </c>
      <c r="O334" s="24">
        <f t="shared" si="57"/>
        <v>6.4780059863209916E-5</v>
      </c>
      <c r="P334" s="25">
        <f t="shared" si="58"/>
        <v>87.330416813306897</v>
      </c>
    </row>
    <row r="335" spans="1:16" x14ac:dyDescent="0.35">
      <c r="A335">
        <v>316</v>
      </c>
      <c r="B335">
        <v>1412537.5449999999</v>
      </c>
      <c r="C335" s="1">
        <v>6.6134170714411561E-5</v>
      </c>
      <c r="D335" s="1">
        <v>10.145960723654859</v>
      </c>
      <c r="E335" s="1">
        <f t="shared" si="49"/>
        <v>10.145960723654859</v>
      </c>
      <c r="F335" s="1">
        <f t="shared" si="50"/>
        <v>8875235.1485835239</v>
      </c>
      <c r="G335" s="24">
        <f t="shared" si="51"/>
        <v>586.95631644696869</v>
      </c>
      <c r="H335" s="24">
        <f t="shared" si="52"/>
        <v>587.13169665180078</v>
      </c>
      <c r="I335" s="24">
        <f t="shared" si="53"/>
        <v>33966.291347110397</v>
      </c>
      <c r="J335" s="1">
        <f t="shared" si="48"/>
        <v>-1260.3026231713206</v>
      </c>
      <c r="K335" s="1">
        <f t="shared" si="54"/>
        <v>400.53581851188022</v>
      </c>
      <c r="L335" s="1">
        <f t="shared" si="55"/>
        <v>400.48012976681753</v>
      </c>
      <c r="M335" s="1">
        <f t="shared" si="59"/>
        <v>4.7225243090174009</v>
      </c>
      <c r="N335" s="24">
        <f t="shared" si="56"/>
        <v>4.5123326093589043E-5</v>
      </c>
      <c r="O335" s="24">
        <f t="shared" si="57"/>
        <v>6.6134170714411561E-5</v>
      </c>
      <c r="P335" s="25">
        <f t="shared" si="58"/>
        <v>84.802131987361648</v>
      </c>
    </row>
    <row r="336" spans="1:16" x14ac:dyDescent="0.35">
      <c r="A336">
        <v>317</v>
      </c>
      <c r="B336">
        <v>1445439.7709999999</v>
      </c>
      <c r="C336" s="1">
        <v>6.7612832552080813E-5</v>
      </c>
      <c r="D336" s="1">
        <v>11.223359640569454</v>
      </c>
      <c r="E336" s="1">
        <f t="shared" si="49"/>
        <v>11.223359640569454</v>
      </c>
      <c r="F336" s="1">
        <f t="shared" si="50"/>
        <v>9081965.9315602258</v>
      </c>
      <c r="G336" s="24">
        <f t="shared" si="51"/>
        <v>614.05744177428414</v>
      </c>
      <c r="H336" s="24">
        <f t="shared" si="52"/>
        <v>614.2625753547153</v>
      </c>
      <c r="I336" s="24">
        <f t="shared" si="53"/>
        <v>33607.807080916267</v>
      </c>
      <c r="J336" s="1">
        <f t="shared" si="48"/>
        <v>-1231.6146331436992</v>
      </c>
      <c r="K336" s="1">
        <f t="shared" si="54"/>
        <v>409.85108484806966</v>
      </c>
      <c r="L336" s="1">
        <f t="shared" si="55"/>
        <v>409.79014051455584</v>
      </c>
      <c r="M336" s="1">
        <f t="shared" si="59"/>
        <v>4.9974380430582563</v>
      </c>
      <c r="N336" s="24">
        <f t="shared" si="56"/>
        <v>4.5121303427324842E-5</v>
      </c>
      <c r="O336" s="24">
        <f t="shared" si="57"/>
        <v>6.7612832552080813E-5</v>
      </c>
      <c r="P336" s="25">
        <f t="shared" si="58"/>
        <v>82.000044219413411</v>
      </c>
    </row>
    <row r="337" spans="1:16" x14ac:dyDescent="0.35">
      <c r="A337">
        <v>318</v>
      </c>
      <c r="B337">
        <v>1479108.388</v>
      </c>
      <c r="C337" s="1">
        <v>6.9231757400796623E-5</v>
      </c>
      <c r="D337" s="1">
        <v>12.469737144592148</v>
      </c>
      <c r="E337" s="1">
        <f t="shared" si="49"/>
        <v>12.469737144592148</v>
      </c>
      <c r="F337" s="1">
        <f t="shared" si="50"/>
        <v>9293512.0912076831</v>
      </c>
      <c r="G337" s="24">
        <f t="shared" si="51"/>
        <v>643.40617449986041</v>
      </c>
      <c r="H337" s="24">
        <f t="shared" si="52"/>
        <v>643.64784819000818</v>
      </c>
      <c r="I337" s="24">
        <f t="shared" si="53"/>
        <v>33210.563697294769</v>
      </c>
      <c r="J337" s="1">
        <f t="shared" si="48"/>
        <v>-1203.5796617302917</v>
      </c>
      <c r="K337" s="1">
        <f t="shared" si="54"/>
        <v>419.37522868062121</v>
      </c>
      <c r="L337" s="1">
        <f t="shared" si="55"/>
        <v>419.30836556932735</v>
      </c>
      <c r="M337" s="1">
        <f t="shared" si="59"/>
        <v>5.2949279422396005</v>
      </c>
      <c r="N337" s="24">
        <f t="shared" si="56"/>
        <v>4.5118396732492829E-5</v>
      </c>
      <c r="O337" s="24">
        <f t="shared" si="57"/>
        <v>6.9231757400796623E-5</v>
      </c>
      <c r="P337" s="25">
        <f t="shared" si="58"/>
        <v>79.190570701510268</v>
      </c>
    </row>
    <row r="338" spans="1:16" x14ac:dyDescent="0.35">
      <c r="A338">
        <v>319</v>
      </c>
      <c r="B338">
        <v>1513561.2479999999</v>
      </c>
      <c r="C338" s="1">
        <v>7.1012021769923257E-5</v>
      </c>
      <c r="D338" s="1">
        <v>13.931397837166529</v>
      </c>
      <c r="E338" s="1">
        <f t="shared" si="49"/>
        <v>13.931397837166529</v>
      </c>
      <c r="F338" s="1">
        <f t="shared" si="50"/>
        <v>9509985.7949499972</v>
      </c>
      <c r="G338" s="24">
        <f t="shared" si="51"/>
        <v>675.32331830265014</v>
      </c>
      <c r="H338" s="24">
        <f t="shared" si="52"/>
        <v>675.61071226704814</v>
      </c>
      <c r="I338" s="24">
        <f t="shared" si="53"/>
        <v>32750.171477537577</v>
      </c>
      <c r="J338" s="1">
        <f t="shared" si="48"/>
        <v>-1176.182844033463</v>
      </c>
      <c r="K338" s="1">
        <f t="shared" si="54"/>
        <v>429.12004219371789</v>
      </c>
      <c r="L338" s="1">
        <f t="shared" si="55"/>
        <v>429.04638168990346</v>
      </c>
      <c r="M338" s="1">
        <f t="shared" si="59"/>
        <v>5.6217232798341499</v>
      </c>
      <c r="N338" s="24">
        <f t="shared" si="56"/>
        <v>4.5115354632573284E-5</v>
      </c>
      <c r="O338" s="24">
        <f t="shared" si="57"/>
        <v>7.1012021769923257E-5</v>
      </c>
      <c r="P338" s="25">
        <f t="shared" si="58"/>
        <v>76.319370472920369</v>
      </c>
    </row>
    <row r="339" spans="1:16" x14ac:dyDescent="0.35">
      <c r="A339">
        <v>320</v>
      </c>
      <c r="B339">
        <v>1548816.6189999999</v>
      </c>
      <c r="C339" s="1">
        <v>7.2975683666102637E-5</v>
      </c>
      <c r="D339" s="1">
        <v>15.630978682895607</v>
      </c>
      <c r="E339" s="1">
        <f t="shared" si="49"/>
        <v>15.630978682895607</v>
      </c>
      <c r="F339" s="1">
        <f t="shared" si="50"/>
        <v>9731501.8240163624</v>
      </c>
      <c r="G339" s="24">
        <f t="shared" si="51"/>
        <v>710.16299870551893</v>
      </c>
      <c r="H339" s="24">
        <f t="shared" si="52"/>
        <v>710.50704295315006</v>
      </c>
      <c r="I339" s="24">
        <f t="shared" si="53"/>
        <v>32280.500310395684</v>
      </c>
      <c r="J339" s="1">
        <f t="shared" si="48"/>
        <v>-1149.4096534429539</v>
      </c>
      <c r="K339" s="1">
        <f t="shared" si="54"/>
        <v>439.08614595050358</v>
      </c>
      <c r="L339" s="1">
        <f t="shared" si="55"/>
        <v>439.00492120799436</v>
      </c>
      <c r="M339" s="1">
        <f t="shared" si="59"/>
        <v>5.9714371541027678</v>
      </c>
      <c r="N339" s="24">
        <f t="shared" si="56"/>
        <v>4.511173394887258E-5</v>
      </c>
      <c r="O339" s="24">
        <f t="shared" si="57"/>
        <v>7.2975683666102637E-5</v>
      </c>
      <c r="P339" s="25">
        <f t="shared" si="58"/>
        <v>73.517464871311475</v>
      </c>
    </row>
    <row r="340" spans="1:16" x14ac:dyDescent="0.35">
      <c r="A340">
        <v>321</v>
      </c>
      <c r="B340">
        <v>1584893.192</v>
      </c>
      <c r="C340" s="1">
        <v>7.5150594992520826E-5</v>
      </c>
      <c r="D340" s="1">
        <v>17.646605841283208</v>
      </c>
      <c r="E340" s="1">
        <f t="shared" si="49"/>
        <v>17.646605841283208</v>
      </c>
      <c r="F340" s="1">
        <f t="shared" si="50"/>
        <v>9958177.6174233556</v>
      </c>
      <c r="G340" s="24">
        <f t="shared" si="51"/>
        <v>748.36297299056855</v>
      </c>
      <c r="H340" s="24">
        <f t="shared" si="52"/>
        <v>748.77908483596525</v>
      </c>
      <c r="I340" s="24">
        <f t="shared" si="53"/>
        <v>31754.465820847763</v>
      </c>
      <c r="J340" s="1">
        <f t="shared" ref="J340:J403" si="60">-1/(F340*$I$10)</f>
        <v>-1123.2458958606449</v>
      </c>
      <c r="K340" s="1">
        <f t="shared" si="54"/>
        <v>449.27981336836365</v>
      </c>
      <c r="L340" s="1">
        <f t="shared" si="55"/>
        <v>449.18989380997471</v>
      </c>
      <c r="M340" s="1">
        <f t="shared" si="59"/>
        <v>6.3553880199554449</v>
      </c>
      <c r="N340" s="24">
        <f t="shared" si="56"/>
        <v>4.5107640279888991E-5</v>
      </c>
      <c r="O340" s="24">
        <f t="shared" si="57"/>
        <v>7.5150594992520826E-5</v>
      </c>
      <c r="P340" s="25">
        <f t="shared" si="58"/>
        <v>70.678594666376299</v>
      </c>
    </row>
    <row r="341" spans="1:16" x14ac:dyDescent="0.35">
      <c r="A341">
        <v>322</v>
      </c>
      <c r="B341">
        <v>1621810.0970000001</v>
      </c>
      <c r="C341" s="1">
        <v>7.7571145133724896E-5</v>
      </c>
      <c r="D341" s="1">
        <v>20.02799462391015</v>
      </c>
      <c r="E341" s="1">
        <f t="shared" ref="E341:E404" si="61">D341+$G$13</f>
        <v>20.02799462391015</v>
      </c>
      <c r="F341" s="1">
        <f t="shared" ref="F341:F404" si="62">2*PI()*B341</f>
        <v>10190133.3725059</v>
      </c>
      <c r="G341" s="24">
        <f t="shared" ref="G341:G404" si="63">F341*C341</f>
        <v>790.46031477066867</v>
      </c>
      <c r="H341" s="24">
        <f t="shared" ref="H341:H404" si="64">(G341^2+E341^2)/G341</f>
        <v>790.96776664543086</v>
      </c>
      <c r="I341" s="24">
        <f t="shared" ref="I341:I404" si="65">(G341^2+E341^2)/E341</f>
        <v>31217.735052194359</v>
      </c>
      <c r="J341" s="1">
        <f t="shared" si="60"/>
        <v>-1097.6776976444471</v>
      </c>
      <c r="K341" s="1">
        <f t="shared" ref="K341:K404" si="66">1/(1/H341-1/J341)</f>
        <v>459.70919022050361</v>
      </c>
      <c r="L341" s="1">
        <f t="shared" ref="L341:L404" si="67">I341^2*K341/(K341^2+I341^2)</f>
        <v>459.6095229396953</v>
      </c>
      <c r="M341" s="1">
        <f t="shared" si="59"/>
        <v>6.7681630731691254</v>
      </c>
      <c r="N341" s="24">
        <f t="shared" ref="N341:N404" si="68">L341/F341</f>
        <v>4.5103386397254855E-5</v>
      </c>
      <c r="O341" s="24">
        <f t="shared" ref="O341:O404" si="69">C341</f>
        <v>7.7571145133724896E-5</v>
      </c>
      <c r="P341" s="25">
        <f t="shared" ref="P341:P404" si="70">L341/M341</f>
        <v>67.907572257192626</v>
      </c>
    </row>
    <row r="342" spans="1:16" x14ac:dyDescent="0.35">
      <c r="A342">
        <v>323</v>
      </c>
      <c r="B342">
        <v>1659586.9069999999</v>
      </c>
      <c r="C342" s="1">
        <v>8.0275505947024375E-5</v>
      </c>
      <c r="D342" s="1">
        <v>22.849346325470503</v>
      </c>
      <c r="E342" s="1">
        <f t="shared" si="61"/>
        <v>22.849346325470503</v>
      </c>
      <c r="F342" s="1">
        <f t="shared" si="62"/>
        <v>10427492.070050014</v>
      </c>
      <c r="G342" s="24">
        <f t="shared" si="63"/>
        <v>837.07220168184938</v>
      </c>
      <c r="H342" s="24">
        <f t="shared" si="64"/>
        <v>837.69591445889819</v>
      </c>
      <c r="I342" s="24">
        <f t="shared" si="65"/>
        <v>30688.491192168101</v>
      </c>
      <c r="J342" s="1">
        <f t="shared" si="60"/>
        <v>-1072.691502796652</v>
      </c>
      <c r="K342" s="1">
        <f t="shared" si="66"/>
        <v>470.37018839793166</v>
      </c>
      <c r="L342" s="1">
        <f t="shared" si="67"/>
        <v>470.2597128209685</v>
      </c>
      <c r="M342" s="1">
        <f t="shared" ref="M342:M405" si="71">I342*K342^2/(K342^2+I342^2)</f>
        <v>7.2077883637370501</v>
      </c>
      <c r="N342" s="24">
        <f t="shared" si="68"/>
        <v>4.5098064775484693E-5</v>
      </c>
      <c r="O342" s="24">
        <f t="shared" si="69"/>
        <v>8.0275505947024375E-5</v>
      </c>
      <c r="P342" s="25">
        <f t="shared" si="70"/>
        <v>65.24327423192419</v>
      </c>
    </row>
    <row r="343" spans="1:16" x14ac:dyDescent="0.35">
      <c r="A343">
        <v>324</v>
      </c>
      <c r="B343">
        <v>1698243.652</v>
      </c>
      <c r="C343" s="1">
        <v>8.3316989074294227E-5</v>
      </c>
      <c r="D343" s="1">
        <v>26.238078435005566</v>
      </c>
      <c r="E343" s="1">
        <f t="shared" si="61"/>
        <v>26.238078435005566</v>
      </c>
      <c r="F343" s="1">
        <f t="shared" si="62"/>
        <v>10670379.562257402</v>
      </c>
      <c r="G343" s="24">
        <f t="shared" si="63"/>
        <v>889.0238974071724</v>
      </c>
      <c r="H343" s="24">
        <f t="shared" si="64"/>
        <v>889.79827114669661</v>
      </c>
      <c r="I343" s="24">
        <f t="shared" si="65"/>
        <v>30149.00381826808</v>
      </c>
      <c r="J343" s="1">
        <f t="shared" si="60"/>
        <v>-1048.274063144549</v>
      </c>
      <c r="K343" s="1">
        <f t="shared" si="66"/>
        <v>481.27845001979813</v>
      </c>
      <c r="L343" s="1">
        <f t="shared" si="67"/>
        <v>481.15583810974368</v>
      </c>
      <c r="M343" s="1">
        <f t="shared" si="71"/>
        <v>7.6808486734516919</v>
      </c>
      <c r="N343" s="24">
        <f t="shared" si="68"/>
        <v>4.5092663789736029E-5</v>
      </c>
      <c r="O343" s="24">
        <f t="shared" si="69"/>
        <v>8.3316989074294227E-5</v>
      </c>
      <c r="P343" s="25">
        <f t="shared" si="70"/>
        <v>62.643577365718023</v>
      </c>
    </row>
    <row r="344" spans="1:16" x14ac:dyDescent="0.35">
      <c r="A344">
        <v>325</v>
      </c>
      <c r="B344">
        <v>1737800.8289999999</v>
      </c>
      <c r="C344" s="1">
        <v>8.6756548780845318E-5</v>
      </c>
      <c r="D344" s="1">
        <v>30.403595669051946</v>
      </c>
      <c r="E344" s="1">
        <f t="shared" si="61"/>
        <v>30.403595669051946</v>
      </c>
      <c r="F344" s="1">
        <f t="shared" si="62"/>
        <v>10918924.635577304</v>
      </c>
      <c r="G344" s="24">
        <f t="shared" si="63"/>
        <v>947.28821778083613</v>
      </c>
      <c r="H344" s="24">
        <f t="shared" si="64"/>
        <v>948.26403339033732</v>
      </c>
      <c r="I344" s="24">
        <f t="shared" si="65"/>
        <v>29545.168142410388</v>
      </c>
      <c r="J344" s="1">
        <f t="shared" si="60"/>
        <v>-1024.4124318411621</v>
      </c>
      <c r="K344" s="1">
        <f t="shared" si="66"/>
        <v>492.43425447310034</v>
      </c>
      <c r="L344" s="1">
        <f t="shared" si="67"/>
        <v>492.29749695617227</v>
      </c>
      <c r="M344" s="1">
        <f t="shared" si="71"/>
        <v>8.2052046454459049</v>
      </c>
      <c r="N344" s="24">
        <f t="shared" si="68"/>
        <v>4.5086628343611017E-5</v>
      </c>
      <c r="O344" s="24">
        <f t="shared" si="69"/>
        <v>8.6756548780845318E-5</v>
      </c>
      <c r="P344" s="25">
        <f t="shared" si="70"/>
        <v>59.998198488493493</v>
      </c>
    </row>
    <row r="345" spans="1:16" x14ac:dyDescent="0.35">
      <c r="A345">
        <v>326</v>
      </c>
      <c r="B345">
        <v>1778279.41</v>
      </c>
      <c r="C345" s="1">
        <v>9.0672754545339813E-5</v>
      </c>
      <c r="D345" s="1">
        <v>35.444090666654866</v>
      </c>
      <c r="E345" s="1">
        <f t="shared" si="61"/>
        <v>35.444090666654866</v>
      </c>
      <c r="F345" s="1">
        <f t="shared" si="62"/>
        <v>11173259.060971983</v>
      </c>
      <c r="G345" s="24">
        <f t="shared" si="63"/>
        <v>1013.1101763070066</v>
      </c>
      <c r="H345" s="24">
        <f t="shared" si="64"/>
        <v>1014.3502029028951</v>
      </c>
      <c r="I345" s="24">
        <f t="shared" si="65"/>
        <v>28993.507622041841</v>
      </c>
      <c r="J345" s="1">
        <f t="shared" si="60"/>
        <v>-1001.09395817133</v>
      </c>
      <c r="K345" s="1">
        <f t="shared" si="66"/>
        <v>503.83924258894587</v>
      </c>
      <c r="L345" s="1">
        <f t="shared" si="67"/>
        <v>503.68713764760111</v>
      </c>
      <c r="M345" s="1">
        <f t="shared" si="71"/>
        <v>8.7529025201914994</v>
      </c>
      <c r="N345" s="24">
        <f t="shared" si="68"/>
        <v>4.5079697418542127E-5</v>
      </c>
      <c r="O345" s="24">
        <f t="shared" si="69"/>
        <v>9.0672754545339813E-5</v>
      </c>
      <c r="P345" s="25">
        <f t="shared" si="70"/>
        <v>57.545155619599115</v>
      </c>
    </row>
    <row r="346" spans="1:16" x14ac:dyDescent="0.35">
      <c r="A346">
        <v>327</v>
      </c>
      <c r="B346">
        <v>1819700.8589999999</v>
      </c>
      <c r="C346" s="1">
        <v>9.5166695202194751E-5</v>
      </c>
      <c r="D346" s="1">
        <v>41.729835731977133</v>
      </c>
      <c r="E346" s="1">
        <f t="shared" si="61"/>
        <v>41.729835731977133</v>
      </c>
      <c r="F346" s="1">
        <f t="shared" si="62"/>
        <v>11433517.700730871</v>
      </c>
      <c r="G346" s="24">
        <f t="shared" si="63"/>
        <v>1088.0900941143534</v>
      </c>
      <c r="H346" s="24">
        <f t="shared" si="64"/>
        <v>1089.690493933851</v>
      </c>
      <c r="I346" s="24">
        <f t="shared" si="65"/>
        <v>28413.278204961276</v>
      </c>
      <c r="J346" s="1">
        <f t="shared" si="60"/>
        <v>-978.30627736790962</v>
      </c>
      <c r="K346" s="1">
        <f t="shared" si="66"/>
        <v>515.49937862454578</v>
      </c>
      <c r="L346" s="1">
        <f t="shared" si="67"/>
        <v>515.32975012521138</v>
      </c>
      <c r="M346" s="1">
        <f t="shared" si="71"/>
        <v>9.3495781817214976</v>
      </c>
      <c r="N346" s="24">
        <f t="shared" si="68"/>
        <v>4.5071846094423733E-5</v>
      </c>
      <c r="O346" s="24">
        <f t="shared" si="69"/>
        <v>9.5166695202194751E-5</v>
      </c>
      <c r="P346" s="25">
        <f t="shared" si="70"/>
        <v>55.117967902839219</v>
      </c>
    </row>
    <row r="347" spans="1:16" x14ac:dyDescent="0.35">
      <c r="A347">
        <v>328</v>
      </c>
      <c r="B347">
        <v>1862087.1370000001</v>
      </c>
      <c r="C347" s="1">
        <v>1.0037409226267638E-4</v>
      </c>
      <c r="D347" s="1">
        <v>49.655590498466957</v>
      </c>
      <c r="E347" s="1">
        <f t="shared" si="61"/>
        <v>49.655590498466957</v>
      </c>
      <c r="F347" s="1">
        <f t="shared" si="62"/>
        <v>11699838.539886503</v>
      </c>
      <c r="G347" s="24">
        <f t="shared" si="63"/>
        <v>1174.3606730609847</v>
      </c>
      <c r="H347" s="24">
        <f t="shared" si="64"/>
        <v>1176.4602645445148</v>
      </c>
      <c r="I347" s="24">
        <f t="shared" si="65"/>
        <v>27823.426410419081</v>
      </c>
      <c r="J347" s="1">
        <f t="shared" si="60"/>
        <v>-956.03730777045655</v>
      </c>
      <c r="K347" s="1">
        <f t="shared" si="66"/>
        <v>527.42845694922653</v>
      </c>
      <c r="L347" s="1">
        <f t="shared" si="67"/>
        <v>527.23899874370045</v>
      </c>
      <c r="M347" s="1">
        <f t="shared" si="71"/>
        <v>9.9944862091719866</v>
      </c>
      <c r="N347" s="24">
        <f t="shared" si="68"/>
        <v>4.5063784166445006E-5</v>
      </c>
      <c r="O347" s="24">
        <f t="shared" si="69"/>
        <v>1.0037409226267638E-4</v>
      </c>
      <c r="P347" s="25">
        <f t="shared" si="70"/>
        <v>52.752986767829121</v>
      </c>
    </row>
    <row r="348" spans="1:16" x14ac:dyDescent="0.35">
      <c r="A348">
        <v>329</v>
      </c>
      <c r="B348">
        <v>1905460.7180000001</v>
      </c>
      <c r="C348" s="1">
        <v>1.0646113859147865E-4</v>
      </c>
      <c r="D348" s="1">
        <v>59.726959251502834</v>
      </c>
      <c r="E348" s="1">
        <f t="shared" si="61"/>
        <v>59.726959251502834</v>
      </c>
      <c r="F348" s="1">
        <f t="shared" si="62"/>
        <v>11972362.786745466</v>
      </c>
      <c r="G348" s="24">
        <f t="shared" si="63"/>
        <v>1274.5913739071707</v>
      </c>
      <c r="H348" s="24">
        <f t="shared" si="64"/>
        <v>1277.3901608238714</v>
      </c>
      <c r="I348" s="24">
        <f t="shared" si="65"/>
        <v>27259.892358558882</v>
      </c>
      <c r="J348" s="1">
        <f t="shared" si="60"/>
        <v>-934.27524192680676</v>
      </c>
      <c r="K348" s="1">
        <f t="shared" si="66"/>
        <v>539.60874915995657</v>
      </c>
      <c r="L348" s="1">
        <f t="shared" si="67"/>
        <v>539.39739123632353</v>
      </c>
      <c r="M348" s="1">
        <f t="shared" si="71"/>
        <v>10.677355132467719</v>
      </c>
      <c r="N348" s="24">
        <f t="shared" si="68"/>
        <v>4.5053545473370327E-5</v>
      </c>
      <c r="O348" s="24">
        <f t="shared" si="69"/>
        <v>1.0646113859147865E-4</v>
      </c>
      <c r="P348" s="25">
        <f t="shared" si="70"/>
        <v>50.517884302276606</v>
      </c>
    </row>
    <row r="349" spans="1:16" x14ac:dyDescent="0.35">
      <c r="A349">
        <v>330</v>
      </c>
      <c r="B349">
        <v>1949844.6</v>
      </c>
      <c r="C349" s="1">
        <v>1.136841614757154E-4</v>
      </c>
      <c r="D349" s="1">
        <v>72.74830474101195</v>
      </c>
      <c r="E349" s="1">
        <f t="shared" si="61"/>
        <v>72.74830474101195</v>
      </c>
      <c r="F349" s="1">
        <f t="shared" si="62"/>
        <v>12251234.942003459</v>
      </c>
      <c r="G349" s="24">
        <f t="shared" si="63"/>
        <v>1392.7713714236479</v>
      </c>
      <c r="H349" s="24">
        <f t="shared" si="64"/>
        <v>1396.5712167904303</v>
      </c>
      <c r="I349" s="24">
        <f t="shared" si="65"/>
        <v>26737.453413171359</v>
      </c>
      <c r="J349" s="1">
        <f t="shared" si="60"/>
        <v>-913.00854093268617</v>
      </c>
      <c r="K349" s="1">
        <f t="shared" si="66"/>
        <v>552.08374800073898</v>
      </c>
      <c r="L349" s="1">
        <f t="shared" si="67"/>
        <v>551.84846546992401</v>
      </c>
      <c r="M349" s="1">
        <f t="shared" si="71"/>
        <v>11.39474894774413</v>
      </c>
      <c r="N349" s="24">
        <f t="shared" si="68"/>
        <v>4.5044313335132205E-5</v>
      </c>
      <c r="O349" s="24">
        <f t="shared" si="69"/>
        <v>1.136841614757154E-4</v>
      </c>
      <c r="P349" s="25">
        <f t="shared" si="70"/>
        <v>48.43006791994096</v>
      </c>
    </row>
    <row r="350" spans="1:16" x14ac:dyDescent="0.35">
      <c r="A350">
        <v>331</v>
      </c>
      <c r="B350">
        <v>1995262.3149999999</v>
      </c>
      <c r="C350" s="1">
        <v>1.2236366496883979E-4</v>
      </c>
      <c r="D350" s="1">
        <v>90.127650383839168</v>
      </c>
      <c r="E350" s="1">
        <f t="shared" si="61"/>
        <v>90.127650383839168</v>
      </c>
      <c r="F350" s="1">
        <f t="shared" si="62"/>
        <v>12536602.861577127</v>
      </c>
      <c r="G350" s="24">
        <f t="shared" si="63"/>
        <v>1534.0246724014219</v>
      </c>
      <c r="H350" s="24">
        <f t="shared" si="64"/>
        <v>1539.3198892971161</v>
      </c>
      <c r="I350" s="24">
        <f t="shared" si="65"/>
        <v>26200.113714752039</v>
      </c>
      <c r="J350" s="1">
        <f t="shared" si="60"/>
        <v>-892.22592934677732</v>
      </c>
      <c r="K350" s="1">
        <f t="shared" si="66"/>
        <v>564.83456254839302</v>
      </c>
      <c r="L350" s="1">
        <f t="shared" si="67"/>
        <v>564.57216749778854</v>
      </c>
      <c r="M350" s="1">
        <f t="shared" si="71"/>
        <v>12.171316381579661</v>
      </c>
      <c r="N350" s="24">
        <f t="shared" si="68"/>
        <v>4.5033903819998994E-5</v>
      </c>
      <c r="O350" s="24">
        <f t="shared" si="69"/>
        <v>1.2236366496883979E-4</v>
      </c>
      <c r="P350" s="25">
        <f t="shared" si="70"/>
        <v>46.38546479263529</v>
      </c>
    </row>
    <row r="351" spans="1:16" x14ac:dyDescent="0.35">
      <c r="A351">
        <v>332</v>
      </c>
      <c r="B351">
        <v>2041737.9450000001</v>
      </c>
      <c r="C351" s="1">
        <v>1.3297928508943657E-4</v>
      </c>
      <c r="D351" s="1">
        <v>113.92151843480758</v>
      </c>
      <c r="E351" s="1">
        <f t="shared" si="61"/>
        <v>113.92151843480758</v>
      </c>
      <c r="F351" s="1">
        <f t="shared" si="62"/>
        <v>12828617.857135043</v>
      </c>
      <c r="G351" s="24">
        <f t="shared" si="63"/>
        <v>1705.9404313273976</v>
      </c>
      <c r="H351" s="24">
        <f t="shared" si="64"/>
        <v>1713.5480312905418</v>
      </c>
      <c r="I351" s="24">
        <f t="shared" si="65"/>
        <v>25659.865737067303</v>
      </c>
      <c r="J351" s="1">
        <f t="shared" si="60"/>
        <v>-871.91638753203324</v>
      </c>
      <c r="K351" s="1">
        <f t="shared" si="66"/>
        <v>577.8732046855547</v>
      </c>
      <c r="L351" s="1">
        <f t="shared" si="67"/>
        <v>577.58027141152661</v>
      </c>
      <c r="M351" s="1">
        <f t="shared" si="71"/>
        <v>13.007400967090101</v>
      </c>
      <c r="N351" s="24">
        <f t="shared" si="68"/>
        <v>4.5022798078772532E-5</v>
      </c>
      <c r="O351" s="24">
        <f t="shared" si="69"/>
        <v>1.3297928508943657E-4</v>
      </c>
      <c r="P351" s="25">
        <f t="shared" si="70"/>
        <v>44.403972236487277</v>
      </c>
    </row>
    <row r="352" spans="1:16" x14ac:dyDescent="0.35">
      <c r="A352">
        <v>333</v>
      </c>
      <c r="B352">
        <v>2089296.1310000001</v>
      </c>
      <c r="C352" s="1">
        <v>1.4624097106759386E-4</v>
      </c>
      <c r="D352" s="1">
        <v>147.28000601539816</v>
      </c>
      <c r="E352" s="1">
        <f t="shared" si="61"/>
        <v>147.28000601539816</v>
      </c>
      <c r="F352" s="1">
        <f t="shared" si="62"/>
        <v>13127434.752646357</v>
      </c>
      <c r="G352" s="24">
        <f t="shared" si="63"/>
        <v>1919.768805853482</v>
      </c>
      <c r="H352" s="24">
        <f t="shared" si="64"/>
        <v>1931.0677706589092</v>
      </c>
      <c r="I352" s="24">
        <f t="shared" si="65"/>
        <v>25171.126539147554</v>
      </c>
      <c r="J352" s="1">
        <f t="shared" si="60"/>
        <v>-852.06914753602121</v>
      </c>
      <c r="K352" s="1">
        <f t="shared" si="66"/>
        <v>591.20457151162623</v>
      </c>
      <c r="L352" s="1">
        <f t="shared" si="67"/>
        <v>590.8786083445442</v>
      </c>
      <c r="M352" s="1">
        <f t="shared" si="71"/>
        <v>13.878208188990843</v>
      </c>
      <c r="N352" s="24">
        <f t="shared" si="68"/>
        <v>4.5010972781672297E-5</v>
      </c>
      <c r="O352" s="24">
        <f t="shared" si="69"/>
        <v>1.4624097106759386E-4</v>
      </c>
      <c r="P352" s="25">
        <f t="shared" si="70"/>
        <v>42.576001188198781</v>
      </c>
    </row>
    <row r="353" spans="1:16" x14ac:dyDescent="0.35">
      <c r="A353">
        <v>334</v>
      </c>
      <c r="B353">
        <v>2137962.09</v>
      </c>
      <c r="C353" s="1">
        <v>1.6325398735935549E-4</v>
      </c>
      <c r="D353" s="1">
        <v>196.5981103050255</v>
      </c>
      <c r="E353" s="1">
        <f t="shared" si="61"/>
        <v>196.5981103050255</v>
      </c>
      <c r="F353" s="1">
        <f t="shared" si="62"/>
        <v>13433211.99119496</v>
      </c>
      <c r="G353" s="24">
        <f t="shared" si="63"/>
        <v>2193.0254206060845</v>
      </c>
      <c r="H353" s="24">
        <f t="shared" si="64"/>
        <v>2210.649847852726</v>
      </c>
      <c r="I353" s="24">
        <f t="shared" si="65"/>
        <v>24659.501074950436</v>
      </c>
      <c r="J353" s="1">
        <f t="shared" si="60"/>
        <v>-832.67368566459356</v>
      </c>
      <c r="K353" s="1">
        <f t="shared" si="66"/>
        <v>604.84859274819087</v>
      </c>
      <c r="L353" s="1">
        <f t="shared" si="67"/>
        <v>604.48492042613589</v>
      </c>
      <c r="M353" s="1">
        <f t="shared" si="71"/>
        <v>14.826814717214846</v>
      </c>
      <c r="N353" s="24">
        <f t="shared" si="68"/>
        <v>4.4999283925717573E-5</v>
      </c>
      <c r="O353" s="24">
        <f t="shared" si="69"/>
        <v>1.6325398735935549E-4</v>
      </c>
      <c r="P353" s="25">
        <f t="shared" si="70"/>
        <v>40.769708933119098</v>
      </c>
    </row>
    <row r="354" spans="1:16" x14ac:dyDescent="0.35">
      <c r="A354">
        <v>335</v>
      </c>
      <c r="B354">
        <v>2187761.6239999998</v>
      </c>
      <c r="C354" s="1">
        <v>1.8582828977492153E-4</v>
      </c>
      <c r="D354" s="1">
        <v>272.78094260313696</v>
      </c>
      <c r="E354" s="1">
        <f t="shared" si="61"/>
        <v>272.78094260313696</v>
      </c>
      <c r="F354" s="1">
        <f t="shared" si="62"/>
        <v>13746111.691528149</v>
      </c>
      <c r="G354" s="24">
        <f t="shared" si="63"/>
        <v>2554.4164266917296</v>
      </c>
      <c r="H354" s="24">
        <f t="shared" si="64"/>
        <v>2583.5461495787004</v>
      </c>
      <c r="I354" s="24">
        <f t="shared" si="65"/>
        <v>24193.232344685461</v>
      </c>
      <c r="J354" s="1">
        <f t="shared" si="60"/>
        <v>-813.71971871258938</v>
      </c>
      <c r="K354" s="1">
        <f t="shared" si="66"/>
        <v>618.81599133527652</v>
      </c>
      <c r="L354" s="1">
        <f t="shared" si="67"/>
        <v>618.41140356299786</v>
      </c>
      <c r="M354" s="1">
        <f t="shared" si="71"/>
        <v>15.81776507978441</v>
      </c>
      <c r="N354" s="24">
        <f t="shared" si="68"/>
        <v>4.4988096811706421E-5</v>
      </c>
      <c r="O354" s="24">
        <f t="shared" si="69"/>
        <v>1.8582828977492153E-4</v>
      </c>
      <c r="P354" s="25">
        <f t="shared" si="70"/>
        <v>39.096003793440239</v>
      </c>
    </row>
    <row r="355" spans="1:16" x14ac:dyDescent="0.35">
      <c r="A355">
        <v>336</v>
      </c>
      <c r="B355">
        <v>2238721.139</v>
      </c>
      <c r="C355" s="1">
        <v>2.171009100370394E-4</v>
      </c>
      <c r="D355" s="1">
        <v>399.67737362076298</v>
      </c>
      <c r="E355" s="1">
        <f t="shared" si="61"/>
        <v>399.67737362076298</v>
      </c>
      <c r="F355" s="1">
        <f t="shared" si="62"/>
        <v>14066299.767437149</v>
      </c>
      <c r="G355" s="24">
        <f t="shared" si="63"/>
        <v>3053.8064803644006</v>
      </c>
      <c r="H355" s="24">
        <f t="shared" si="64"/>
        <v>3106.1156243823702</v>
      </c>
      <c r="I355" s="24">
        <f t="shared" si="65"/>
        <v>23732.832150514398</v>
      </c>
      <c r="J355" s="1">
        <f t="shared" si="60"/>
        <v>-795.1971964166446</v>
      </c>
      <c r="K355" s="1">
        <f t="shared" si="66"/>
        <v>633.11365935247636</v>
      </c>
      <c r="L355" s="1">
        <f t="shared" si="67"/>
        <v>632.66342672857115</v>
      </c>
      <c r="M355" s="1">
        <f t="shared" si="71"/>
        <v>16.877372860277081</v>
      </c>
      <c r="N355" s="24">
        <f t="shared" si="68"/>
        <v>4.4977246126458827E-5</v>
      </c>
      <c r="O355" s="24">
        <f t="shared" si="69"/>
        <v>2.171009100370394E-4</v>
      </c>
      <c r="P355" s="25">
        <f t="shared" si="70"/>
        <v>37.485894988883032</v>
      </c>
    </row>
    <row r="356" spans="1:16" x14ac:dyDescent="0.35">
      <c r="A356">
        <v>337</v>
      </c>
      <c r="B356">
        <v>2290867.6529999999</v>
      </c>
      <c r="C356" s="1">
        <v>2.6298456607777744E-4</v>
      </c>
      <c r="D356" s="1">
        <v>632.96052124304481</v>
      </c>
      <c r="E356" s="1">
        <f t="shared" si="61"/>
        <v>632.96052124304481</v>
      </c>
      <c r="F356" s="1">
        <f t="shared" si="62"/>
        <v>14393945.978022583</v>
      </c>
      <c r="G356" s="24">
        <f t="shared" si="63"/>
        <v>3785.3856371772386</v>
      </c>
      <c r="H356" s="24">
        <f t="shared" si="64"/>
        <v>3891.2240007821215</v>
      </c>
      <c r="I356" s="24">
        <f t="shared" si="65"/>
        <v>23271.251443411962</v>
      </c>
      <c r="J356" s="1">
        <f t="shared" si="60"/>
        <v>-777.09629840911509</v>
      </c>
      <c r="K356" s="1">
        <f t="shared" si="66"/>
        <v>647.73956658722898</v>
      </c>
      <c r="L356" s="1">
        <f t="shared" si="67"/>
        <v>647.23811909646838</v>
      </c>
      <c r="M356" s="1">
        <f t="shared" si="71"/>
        <v>18.015435902179043</v>
      </c>
      <c r="N356" s="24">
        <f t="shared" si="68"/>
        <v>4.4965996126753905E-5</v>
      </c>
      <c r="O356" s="24">
        <f t="shared" si="69"/>
        <v>2.6298456607777744E-4</v>
      </c>
      <c r="P356" s="25">
        <f t="shared" si="70"/>
        <v>35.926864196396281</v>
      </c>
    </row>
    <row r="357" spans="1:16" x14ac:dyDescent="0.35">
      <c r="A357">
        <v>338</v>
      </c>
      <c r="B357">
        <v>2344228.8149999999</v>
      </c>
      <c r="C357" s="1">
        <v>3.3592170134538475E-4</v>
      </c>
      <c r="D357" s="1">
        <v>1129.0053294298907</v>
      </c>
      <c r="E357" s="1">
        <f t="shared" si="61"/>
        <v>1129.0053294298907</v>
      </c>
      <c r="F357" s="1">
        <f t="shared" si="62"/>
        <v>14729224.047075013</v>
      </c>
      <c r="G357" s="24">
        <f t="shared" si="63"/>
        <v>4947.866001390792</v>
      </c>
      <c r="H357" s="24">
        <f t="shared" si="64"/>
        <v>5205.482726161189</v>
      </c>
      <c r="I357" s="24">
        <f t="shared" si="65"/>
        <v>22813.028716707584</v>
      </c>
      <c r="J357" s="1">
        <f t="shared" si="60"/>
        <v>-759.40742725299083</v>
      </c>
      <c r="K357" s="1">
        <f t="shared" si="66"/>
        <v>662.72507003692112</v>
      </c>
      <c r="L357" s="1">
        <f t="shared" si="67"/>
        <v>662.16625517239856</v>
      </c>
      <c r="M357" s="1">
        <f t="shared" si="71"/>
        <v>19.23612087130827</v>
      </c>
      <c r="N357" s="24">
        <f t="shared" si="68"/>
        <v>4.4955949685882749E-5</v>
      </c>
      <c r="O357" s="24">
        <f t="shared" si="69"/>
        <v>3.3592170134538475E-4</v>
      </c>
      <c r="P357" s="25">
        <f t="shared" si="70"/>
        <v>34.42306583548536</v>
      </c>
    </row>
    <row r="358" spans="1:16" x14ac:dyDescent="0.35">
      <c r="A358">
        <v>339</v>
      </c>
      <c r="B358">
        <v>2398832.9190000002</v>
      </c>
      <c r="C358" s="1">
        <v>4.6417700084979308E-4</v>
      </c>
      <c r="D358" s="1">
        <v>2455.1695975273378</v>
      </c>
      <c r="E358" s="1">
        <f t="shared" si="61"/>
        <v>2455.1695975273378</v>
      </c>
      <c r="F358" s="1">
        <f t="shared" si="62"/>
        <v>15072311.75103952</v>
      </c>
      <c r="G358" s="24">
        <f t="shared" si="63"/>
        <v>6996.2204644706171</v>
      </c>
      <c r="H358" s="24">
        <f t="shared" si="64"/>
        <v>7857.8082007682697</v>
      </c>
      <c r="I358" s="24">
        <f t="shared" si="65"/>
        <v>22391.511606964606</v>
      </c>
      <c r="J358" s="1">
        <f t="shared" si="60"/>
        <v>-742.12120368666547</v>
      </c>
      <c r="K358" s="1">
        <f t="shared" si="66"/>
        <v>678.08069183362056</v>
      </c>
      <c r="L358" s="1">
        <f t="shared" si="67"/>
        <v>677.45942349906477</v>
      </c>
      <c r="M358" s="1">
        <f t="shared" si="71"/>
        <v>20.515459725933354</v>
      </c>
      <c r="N358" s="24">
        <f t="shared" si="68"/>
        <v>4.4947280462954939E-5</v>
      </c>
      <c r="O358" s="24">
        <f t="shared" si="69"/>
        <v>4.6417700084979308E-4</v>
      </c>
      <c r="P358" s="25">
        <f t="shared" si="70"/>
        <v>33.02189824402015</v>
      </c>
    </row>
    <row r="359" spans="1:16" x14ac:dyDescent="0.35">
      <c r="A359">
        <v>340</v>
      </c>
      <c r="B359">
        <v>2454708.9160000002</v>
      </c>
      <c r="C359" s="1">
        <v>6.7862943472625959E-4</v>
      </c>
      <c r="D359" s="1">
        <v>7622.6805725437916</v>
      </c>
      <c r="E359" s="1">
        <f t="shared" si="61"/>
        <v>7622.6805725437916</v>
      </c>
      <c r="F359" s="1">
        <f t="shared" si="62"/>
        <v>15423390.994413931</v>
      </c>
      <c r="G359" s="24">
        <f t="shared" si="63"/>
        <v>10466.767112101208</v>
      </c>
      <c r="H359" s="24">
        <f t="shared" si="64"/>
        <v>16018.171713800795</v>
      </c>
      <c r="I359" s="24">
        <f t="shared" si="65"/>
        <v>21994.686946989583</v>
      </c>
      <c r="J359" s="1">
        <f t="shared" si="60"/>
        <v>-725.22846260418976</v>
      </c>
      <c r="K359" s="1">
        <f t="shared" si="66"/>
        <v>693.81570788114243</v>
      </c>
      <c r="L359" s="1">
        <f t="shared" si="67"/>
        <v>693.12600049589662</v>
      </c>
      <c r="M359" s="1">
        <f t="shared" si="71"/>
        <v>21.864448802746281</v>
      </c>
      <c r="N359" s="24">
        <f t="shared" si="68"/>
        <v>4.4939922793044287E-5</v>
      </c>
      <c r="O359" s="24">
        <f t="shared" si="69"/>
        <v>6.7862943472625959E-4</v>
      </c>
      <c r="P359" s="25">
        <f t="shared" si="70"/>
        <v>31.701050721609622</v>
      </c>
    </row>
    <row r="360" spans="1:16" x14ac:dyDescent="0.35">
      <c r="A360">
        <v>341</v>
      </c>
      <c r="B360">
        <v>2511886.432</v>
      </c>
      <c r="C360" s="1">
        <v>-7.2700484832621823E-5</v>
      </c>
      <c r="D360" s="1">
        <v>21520.733974549425</v>
      </c>
      <c r="E360" s="1">
        <f t="shared" si="61"/>
        <v>21520.733974549425</v>
      </c>
      <c r="F360" s="1">
        <f t="shared" si="62"/>
        <v>15782647.922846155</v>
      </c>
      <c r="G360" s="24">
        <f t="shared" si="63"/>
        <v>-1147.4061559334873</v>
      </c>
      <c r="H360" s="24">
        <f t="shared" si="64"/>
        <v>-404789.9946223782</v>
      </c>
      <c r="I360" s="24">
        <f t="shared" si="65"/>
        <v>21581.909438556879</v>
      </c>
      <c r="J360" s="1">
        <f t="shared" si="60"/>
        <v>-708.7202473059408</v>
      </c>
      <c r="K360" s="1">
        <f t="shared" si="66"/>
        <v>709.9632754312064</v>
      </c>
      <c r="L360" s="1">
        <f t="shared" si="67"/>
        <v>709.19581110256411</v>
      </c>
      <c r="M360" s="1">
        <f t="shared" si="71"/>
        <v>23.329862559470335</v>
      </c>
      <c r="N360" s="24">
        <f t="shared" si="68"/>
        <v>4.4935160092874432E-5</v>
      </c>
      <c r="O360" s="24">
        <f t="shared" si="69"/>
        <v>-7.2700484832621823E-5</v>
      </c>
      <c r="P360" s="25">
        <f t="shared" si="70"/>
        <v>30.398627908533431</v>
      </c>
    </row>
    <row r="361" spans="1:16" x14ac:dyDescent="0.35">
      <c r="A361">
        <v>342</v>
      </c>
      <c r="B361">
        <v>2570395.7829999998</v>
      </c>
      <c r="C361" s="1">
        <v>-6.1609473725400001E-4</v>
      </c>
      <c r="D361" s="1">
        <v>6969.1785446342828</v>
      </c>
      <c r="E361" s="1">
        <f t="shared" si="61"/>
        <v>6969.1785446342828</v>
      </c>
      <c r="F361" s="1">
        <f t="shared" si="62"/>
        <v>16150273.017381966</v>
      </c>
      <c r="G361" s="24">
        <f t="shared" si="63"/>
        <v>-9950.0982112243091</v>
      </c>
      <c r="H361" s="24">
        <f t="shared" si="64"/>
        <v>-14831.401747726244</v>
      </c>
      <c r="I361" s="24">
        <f t="shared" si="65"/>
        <v>21175.22216640873</v>
      </c>
      <c r="J361" s="1">
        <f t="shared" si="60"/>
        <v>-692.58780498531405</v>
      </c>
      <c r="K361" s="1">
        <f t="shared" si="66"/>
        <v>726.51412083874879</v>
      </c>
      <c r="L361" s="1">
        <f t="shared" si="67"/>
        <v>725.65990956494124</v>
      </c>
      <c r="M361" s="1">
        <f t="shared" si="71"/>
        <v>24.897125852205946</v>
      </c>
      <c r="N361" s="24">
        <f t="shared" si="68"/>
        <v>4.4931742564595608E-5</v>
      </c>
      <c r="O361" s="24">
        <f t="shared" si="69"/>
        <v>-6.1609473725400001E-4</v>
      </c>
      <c r="P361" s="25">
        <f t="shared" si="70"/>
        <v>29.146332547483428</v>
      </c>
    </row>
    <row r="362" spans="1:16" x14ac:dyDescent="0.35">
      <c r="A362">
        <v>343</v>
      </c>
      <c r="B362">
        <v>2630267.9920000001</v>
      </c>
      <c r="C362" s="1">
        <v>-4.0347413350536526E-4</v>
      </c>
      <c r="D362" s="1">
        <v>2422.1044317183491</v>
      </c>
      <c r="E362" s="1">
        <f t="shared" si="61"/>
        <v>2422.1044317183491</v>
      </c>
      <c r="F362" s="1">
        <f t="shared" si="62"/>
        <v>16526461.201279154</v>
      </c>
      <c r="G362" s="24">
        <f t="shared" si="63"/>
        <v>-6667.9996130961445</v>
      </c>
      <c r="H362" s="24">
        <f t="shared" si="64"/>
        <v>-7547.812183364972</v>
      </c>
      <c r="I362" s="24">
        <f t="shared" si="65"/>
        <v>20778.959015691365</v>
      </c>
      <c r="J362" s="1">
        <f t="shared" si="60"/>
        <v>-676.82258184567422</v>
      </c>
      <c r="K362" s="1">
        <f t="shared" si="66"/>
        <v>743.49257173984506</v>
      </c>
      <c r="L362" s="1">
        <f t="shared" si="67"/>
        <v>742.54190857947037</v>
      </c>
      <c r="M362" s="1">
        <f t="shared" si="71"/>
        <v>26.568914872850989</v>
      </c>
      <c r="N362" s="24">
        <f t="shared" si="68"/>
        <v>4.4930484483998145E-5</v>
      </c>
      <c r="O362" s="24">
        <f t="shared" si="69"/>
        <v>-4.0347413350536526E-4</v>
      </c>
      <c r="P362" s="25">
        <f t="shared" si="70"/>
        <v>27.947769494275608</v>
      </c>
    </row>
    <row r="363" spans="1:16" x14ac:dyDescent="0.35">
      <c r="A363">
        <v>344</v>
      </c>
      <c r="B363">
        <v>2691534.804</v>
      </c>
      <c r="C363" s="1">
        <v>-2.8174607571517782E-4</v>
      </c>
      <c r="D363" s="1">
        <v>1182.0980480161636</v>
      </c>
      <c r="E363" s="1">
        <f t="shared" si="61"/>
        <v>1182.0980480161636</v>
      </c>
      <c r="F363" s="1">
        <f t="shared" si="62"/>
        <v>16911411.934255287</v>
      </c>
      <c r="G363" s="24">
        <f t="shared" si="63"/>
        <v>-4764.7239472792517</v>
      </c>
      <c r="H363" s="24">
        <f t="shared" si="64"/>
        <v>-5057.9950392848114</v>
      </c>
      <c r="I363" s="24">
        <f t="shared" si="65"/>
        <v>20387.437513618552</v>
      </c>
      <c r="J363" s="1">
        <f t="shared" si="60"/>
        <v>-661.41621897135133</v>
      </c>
      <c r="K363" s="1">
        <f t="shared" si="66"/>
        <v>760.91890790237085</v>
      </c>
      <c r="L363" s="1">
        <f t="shared" si="67"/>
        <v>759.86042148343984</v>
      </c>
      <c r="M363" s="1">
        <f t="shared" si="71"/>
        <v>28.360217496053103</v>
      </c>
      <c r="N363" s="24">
        <f t="shared" si="68"/>
        <v>4.4931814353376827E-5</v>
      </c>
      <c r="O363" s="24">
        <f t="shared" si="69"/>
        <v>-2.8174607571517782E-4</v>
      </c>
      <c r="P363" s="25">
        <f t="shared" si="70"/>
        <v>26.793180326955877</v>
      </c>
    </row>
    <row r="364" spans="1:16" x14ac:dyDescent="0.35">
      <c r="A364">
        <v>345</v>
      </c>
      <c r="B364">
        <v>2754228.7030000002</v>
      </c>
      <c r="C364" s="1">
        <v>-2.119622511029115E-4</v>
      </c>
      <c r="D364" s="1">
        <v>696.94336231524051</v>
      </c>
      <c r="E364" s="1">
        <f t="shared" si="61"/>
        <v>696.94336231524051</v>
      </c>
      <c r="F364" s="1">
        <f t="shared" si="62"/>
        <v>17305329.319301888</v>
      </c>
      <c r="G364" s="24">
        <f t="shared" si="63"/>
        <v>-3668.0765585964432</v>
      </c>
      <c r="H364" s="24">
        <f t="shared" si="64"/>
        <v>-3800.4974725320922</v>
      </c>
      <c r="I364" s="24">
        <f t="shared" si="65"/>
        <v>20002.365247714981</v>
      </c>
      <c r="J364" s="1">
        <f t="shared" si="60"/>
        <v>-646.36054781957489</v>
      </c>
      <c r="K364" s="1">
        <f t="shared" si="66"/>
        <v>778.81578605109189</v>
      </c>
      <c r="L364" s="1">
        <f t="shared" si="67"/>
        <v>777.63686797326204</v>
      </c>
      <c r="M364" s="1">
        <f t="shared" si="71"/>
        <v>30.278212655980351</v>
      </c>
      <c r="N364" s="24">
        <f t="shared" si="68"/>
        <v>4.4936265217785096E-5</v>
      </c>
      <c r="O364" s="24">
        <f t="shared" si="69"/>
        <v>-2.119622511029115E-4</v>
      </c>
      <c r="P364" s="25">
        <f t="shared" si="70"/>
        <v>25.683050608328045</v>
      </c>
    </row>
    <row r="365" spans="1:16" x14ac:dyDescent="0.35">
      <c r="A365">
        <v>346</v>
      </c>
      <c r="B365">
        <v>2818382.9309999999</v>
      </c>
      <c r="C365" s="1">
        <v>-1.6776577772646388E-4</v>
      </c>
      <c r="D365" s="1">
        <v>461.70397880250471</v>
      </c>
      <c r="E365" s="1">
        <f t="shared" si="61"/>
        <v>461.70397880250471</v>
      </c>
      <c r="F365" s="1">
        <f t="shared" si="62"/>
        <v>17708422.222064938</v>
      </c>
      <c r="G365" s="24">
        <f t="shared" si="63"/>
        <v>-2970.8672263933199</v>
      </c>
      <c r="H365" s="24">
        <f t="shared" si="64"/>
        <v>-3042.6208753441201</v>
      </c>
      <c r="I365" s="24">
        <f t="shared" si="65"/>
        <v>19577.96132566264</v>
      </c>
      <c r="J365" s="1">
        <f t="shared" si="60"/>
        <v>-631.64758546839107</v>
      </c>
      <c r="K365" s="1">
        <f t="shared" si="66"/>
        <v>797.13207005536606</v>
      </c>
      <c r="L365" s="1">
        <f t="shared" si="67"/>
        <v>795.81279136744558</v>
      </c>
      <c r="M365" s="1">
        <f t="shared" si="71"/>
        <v>32.402142756699931</v>
      </c>
      <c r="N365" s="24">
        <f t="shared" si="68"/>
        <v>4.4939790873963457E-5</v>
      </c>
      <c r="O365" s="24">
        <f t="shared" si="69"/>
        <v>-1.6776577772646388E-4</v>
      </c>
      <c r="P365" s="25">
        <f t="shared" si="70"/>
        <v>24.560498894872993</v>
      </c>
    </row>
    <row r="366" spans="1:16" x14ac:dyDescent="0.35">
      <c r="A366">
        <v>347</v>
      </c>
      <c r="B366">
        <v>2884031.503</v>
      </c>
      <c r="C366" s="1">
        <v>-1.3745276926222419E-4</v>
      </c>
      <c r="D366" s="1">
        <v>328.97736482814281</v>
      </c>
      <c r="E366" s="1">
        <f t="shared" si="61"/>
        <v>328.97736482814281</v>
      </c>
      <c r="F366" s="1">
        <f t="shared" si="62"/>
        <v>18120904.365092658</v>
      </c>
      <c r="G366" s="24">
        <f t="shared" si="63"/>
        <v>-2490.7684865179122</v>
      </c>
      <c r="H366" s="24">
        <f t="shared" si="64"/>
        <v>-2534.2193761349431</v>
      </c>
      <c r="I366" s="24">
        <f t="shared" si="65"/>
        <v>19187.19776753473</v>
      </c>
      <c r="J366" s="1">
        <f t="shared" si="60"/>
        <v>-617.26953101575657</v>
      </c>
      <c r="K366" s="1">
        <f t="shared" si="66"/>
        <v>816.03408131974322</v>
      </c>
      <c r="L366" s="1">
        <f t="shared" si="67"/>
        <v>814.56069395806207</v>
      </c>
      <c r="M366" s="1">
        <f t="shared" si="71"/>
        <v>34.643375005908695</v>
      </c>
      <c r="N366" s="24">
        <f t="shared" si="68"/>
        <v>4.4951437165972649E-5</v>
      </c>
      <c r="O366" s="24">
        <f t="shared" si="69"/>
        <v>-1.3745276926222419E-4</v>
      </c>
      <c r="P366" s="25">
        <f t="shared" si="70"/>
        <v>23.512740713603467</v>
      </c>
    </row>
    <row r="367" spans="1:16" x14ac:dyDescent="0.35">
      <c r="A367">
        <v>348</v>
      </c>
      <c r="B367">
        <v>2951209.227</v>
      </c>
      <c r="C367" s="1">
        <v>-1.15485124425102E-4</v>
      </c>
      <c r="D367" s="1">
        <v>247.19358641125842</v>
      </c>
      <c r="E367" s="1">
        <f t="shared" si="61"/>
        <v>247.19358641125842</v>
      </c>
      <c r="F367" s="1">
        <f t="shared" si="62"/>
        <v>18542994.453499224</v>
      </c>
      <c r="G367" s="24">
        <f t="shared" si="63"/>
        <v>-2141.4400216763343</v>
      </c>
      <c r="H367" s="24">
        <f t="shared" si="64"/>
        <v>-2169.9744044021354</v>
      </c>
      <c r="I367" s="24">
        <f t="shared" si="65"/>
        <v>18798.505669434948</v>
      </c>
      <c r="J367" s="1">
        <f t="shared" si="60"/>
        <v>-603.21876097586403</v>
      </c>
      <c r="K367" s="1">
        <f t="shared" si="66"/>
        <v>835.46485188351721</v>
      </c>
      <c r="L367" s="1">
        <f t="shared" si="67"/>
        <v>833.81789994305609</v>
      </c>
      <c r="M367" s="1">
        <f t="shared" si="71"/>
        <v>37.057495979928611</v>
      </c>
      <c r="N367" s="24">
        <f t="shared" si="68"/>
        <v>4.496673404255414E-5</v>
      </c>
      <c r="O367" s="24">
        <f t="shared" si="69"/>
        <v>-1.15485124425102E-4</v>
      </c>
      <c r="P367" s="25">
        <f t="shared" si="70"/>
        <v>22.500654129320434</v>
      </c>
    </row>
    <row r="368" spans="1:16" x14ac:dyDescent="0.35">
      <c r="A368">
        <v>349</v>
      </c>
      <c r="B368">
        <v>3019951.72</v>
      </c>
      <c r="C368" s="1">
        <v>-9.8865510394986295E-5</v>
      </c>
      <c r="D368" s="1">
        <v>193.13081071864264</v>
      </c>
      <c r="E368" s="1">
        <f t="shared" si="61"/>
        <v>193.13081071864264</v>
      </c>
      <c r="F368" s="1">
        <f t="shared" si="62"/>
        <v>18974916.275495723</v>
      </c>
      <c r="G368" s="24">
        <f t="shared" si="63"/>
        <v>-1875.9647822790171</v>
      </c>
      <c r="H368" s="24">
        <f t="shared" si="64"/>
        <v>-1895.8476235781627</v>
      </c>
      <c r="I368" s="24">
        <f t="shared" si="65"/>
        <v>18415.204498785301</v>
      </c>
      <c r="J368" s="1">
        <f t="shared" si="60"/>
        <v>-589.48782574957102</v>
      </c>
      <c r="K368" s="1">
        <f t="shared" si="66"/>
        <v>855.49103350639132</v>
      </c>
      <c r="L368" s="1">
        <f t="shared" si="67"/>
        <v>853.64874755859944</v>
      </c>
      <c r="M368" s="1">
        <f t="shared" si="71"/>
        <v>39.656841679304392</v>
      </c>
      <c r="N368" s="24">
        <f t="shared" si="68"/>
        <v>4.4988274792074027E-5</v>
      </c>
      <c r="O368" s="24">
        <f t="shared" si="69"/>
        <v>-9.8865510394986295E-5</v>
      </c>
      <c r="P368" s="25">
        <f t="shared" si="70"/>
        <v>21.525888381678431</v>
      </c>
    </row>
    <row r="369" spans="1:16" x14ac:dyDescent="0.35">
      <c r="A369">
        <v>350</v>
      </c>
      <c r="B369">
        <v>3090295.4330000002</v>
      </c>
      <c r="C369" s="1">
        <v>-8.5882881410870453E-5</v>
      </c>
      <c r="D369" s="1">
        <v>155.56853914369356</v>
      </c>
      <c r="E369" s="1">
        <f t="shared" si="61"/>
        <v>155.56853914369356</v>
      </c>
      <c r="F369" s="1">
        <f t="shared" si="62"/>
        <v>19416898.859469779</v>
      </c>
      <c r="G369" s="24">
        <f t="shared" si="63"/>
        <v>-1667.5792221147087</v>
      </c>
      <c r="H369" s="24">
        <f t="shared" si="64"/>
        <v>-1682.0922179894187</v>
      </c>
      <c r="I369" s="24">
        <f t="shared" si="65"/>
        <v>18030.779538330004</v>
      </c>
      <c r="J369" s="1">
        <f t="shared" si="60"/>
        <v>-576.06944445543479</v>
      </c>
      <c r="K369" s="1">
        <f t="shared" si="66"/>
        <v>876.11390355354274</v>
      </c>
      <c r="L369" s="1">
        <f t="shared" si="67"/>
        <v>874.05028910910914</v>
      </c>
      <c r="M369" s="1">
        <f t="shared" si="71"/>
        <v>42.470022389526093</v>
      </c>
      <c r="N369" s="24">
        <f t="shared" si="68"/>
        <v>4.5014927225766937E-5</v>
      </c>
      <c r="O369" s="24">
        <f t="shared" si="69"/>
        <v>-8.5882881410870453E-5</v>
      </c>
      <c r="P369" s="25">
        <f t="shared" si="70"/>
        <v>20.580405658666816</v>
      </c>
    </row>
    <row r="370" spans="1:16" x14ac:dyDescent="0.35">
      <c r="A370">
        <v>351</v>
      </c>
      <c r="B370">
        <v>3162277.66</v>
      </c>
      <c r="C370" s="1">
        <v>-7.5475134586457896E-5</v>
      </c>
      <c r="D370" s="1">
        <v>128.33415756473738</v>
      </c>
      <c r="E370" s="1">
        <f t="shared" si="61"/>
        <v>128.33415756473738</v>
      </c>
      <c r="F370" s="1">
        <f t="shared" si="62"/>
        <v>19869176.530534245</v>
      </c>
      <c r="G370" s="24">
        <f t="shared" si="63"/>
        <v>-1499.6287727641627</v>
      </c>
      <c r="H370" s="24">
        <f t="shared" si="64"/>
        <v>-1510.6112614286696</v>
      </c>
      <c r="I370" s="24">
        <f t="shared" si="65"/>
        <v>17652.012177328976</v>
      </c>
      <c r="J370" s="1">
        <f t="shared" si="60"/>
        <v>-562.95650309577093</v>
      </c>
      <c r="K370" s="1">
        <f t="shared" si="66"/>
        <v>897.3821170560069</v>
      </c>
      <c r="L370" s="1">
        <f t="shared" si="67"/>
        <v>895.06886564675267</v>
      </c>
      <c r="M370" s="1">
        <f t="shared" si="71"/>
        <v>45.502959407460651</v>
      </c>
      <c r="N370" s="24">
        <f t="shared" si="68"/>
        <v>4.5048110789656664E-5</v>
      </c>
      <c r="O370" s="24">
        <f t="shared" si="69"/>
        <v>-7.5475134586457896E-5</v>
      </c>
      <c r="P370" s="25">
        <f t="shared" si="70"/>
        <v>19.67056378974765</v>
      </c>
    </row>
    <row r="371" spans="1:16" x14ac:dyDescent="0.35">
      <c r="A371">
        <v>352</v>
      </c>
      <c r="B371">
        <v>3235936.5690000001</v>
      </c>
      <c r="C371" s="1">
        <v>-6.6953910391542095E-5</v>
      </c>
      <c r="D371" s="1">
        <v>107.9547583294499</v>
      </c>
      <c r="E371" s="1">
        <f t="shared" si="61"/>
        <v>107.9547583294499</v>
      </c>
      <c r="F371" s="1">
        <f t="shared" si="62"/>
        <v>20331989.105305921</v>
      </c>
      <c r="G371" s="24">
        <f t="shared" si="63"/>
        <v>-1361.3061766384628</v>
      </c>
      <c r="H371" s="24">
        <f t="shared" si="64"/>
        <v>-1369.8672410382057</v>
      </c>
      <c r="I371" s="24">
        <f t="shared" si="65"/>
        <v>17273.983706295625</v>
      </c>
      <c r="J371" s="1">
        <f t="shared" si="60"/>
        <v>-550.14204862539054</v>
      </c>
      <c r="K371" s="1">
        <f t="shared" si="66"/>
        <v>919.35880134576223</v>
      </c>
      <c r="L371" s="1">
        <f t="shared" si="67"/>
        <v>916.76198246566628</v>
      </c>
      <c r="M371" s="1">
        <f t="shared" si="71"/>
        <v>48.792056982884802</v>
      </c>
      <c r="N371" s="24">
        <f t="shared" si="68"/>
        <v>4.5089635732021132E-5</v>
      </c>
      <c r="O371" s="24">
        <f t="shared" si="69"/>
        <v>-6.6953910391542095E-5</v>
      </c>
      <c r="P371" s="25">
        <f t="shared" si="70"/>
        <v>18.789164449189887</v>
      </c>
    </row>
    <row r="372" spans="1:16" x14ac:dyDescent="0.35">
      <c r="A372">
        <v>353</v>
      </c>
      <c r="B372">
        <v>3311311.2149999999</v>
      </c>
      <c r="C372" s="1">
        <v>-5.9860614784843598E-5</v>
      </c>
      <c r="D372" s="1">
        <v>92.29389404634594</v>
      </c>
      <c r="E372" s="1">
        <f t="shared" si="61"/>
        <v>92.29389404634594</v>
      </c>
      <c r="F372" s="1">
        <f t="shared" si="62"/>
        <v>20805581.973586984</v>
      </c>
      <c r="G372" s="24">
        <f t="shared" si="63"/>
        <v>-1245.4349278953764</v>
      </c>
      <c r="H372" s="24">
        <f t="shared" si="64"/>
        <v>-1252.2744364778382</v>
      </c>
      <c r="I372" s="24">
        <f t="shared" si="65"/>
        <v>16898.477831229266</v>
      </c>
      <c r="J372" s="1">
        <f t="shared" si="60"/>
        <v>-537.61928665212372</v>
      </c>
      <c r="K372" s="1">
        <f t="shared" si="66"/>
        <v>942.05840312784801</v>
      </c>
      <c r="L372" s="1">
        <f t="shared" si="67"/>
        <v>939.13969491340185</v>
      </c>
      <c r="M372" s="1">
        <f t="shared" si="71"/>
        <v>52.355274252517404</v>
      </c>
      <c r="N372" s="24">
        <f t="shared" si="68"/>
        <v>4.5138833227816198E-5</v>
      </c>
      <c r="O372" s="24">
        <f t="shared" si="69"/>
        <v>-5.9860614784843598E-5</v>
      </c>
      <c r="P372" s="25">
        <f t="shared" si="70"/>
        <v>17.937823998090224</v>
      </c>
    </row>
    <row r="373" spans="1:16" x14ac:dyDescent="0.35">
      <c r="A373">
        <v>354</v>
      </c>
      <c r="B373">
        <v>3388441.5610000002</v>
      </c>
      <c r="C373" s="1">
        <v>-5.386896369571798E-5</v>
      </c>
      <c r="D373" s="1">
        <v>80.026782777850315</v>
      </c>
      <c r="E373" s="1">
        <f t="shared" si="61"/>
        <v>80.026782777850315</v>
      </c>
      <c r="F373" s="1">
        <f t="shared" si="62"/>
        <v>21290206.230311863</v>
      </c>
      <c r="G373" s="24">
        <f t="shared" si="63"/>
        <v>-1146.8813464950185</v>
      </c>
      <c r="H373" s="24">
        <f t="shared" si="64"/>
        <v>-1152.465434143968</v>
      </c>
      <c r="I373" s="24">
        <f t="shared" si="65"/>
        <v>16516.234478263064</v>
      </c>
      <c r="J373" s="1">
        <f t="shared" si="60"/>
        <v>-525.38157770857219</v>
      </c>
      <c r="K373" s="1">
        <f t="shared" si="66"/>
        <v>965.55524724711427</v>
      </c>
      <c r="L373" s="1">
        <f t="shared" si="67"/>
        <v>962.26652229259139</v>
      </c>
      <c r="M373" s="1">
        <f t="shared" si="71"/>
        <v>56.255043549584869</v>
      </c>
      <c r="N373" s="24">
        <f t="shared" si="68"/>
        <v>4.5197613958410954E-5</v>
      </c>
      <c r="O373" s="24">
        <f t="shared" si="69"/>
        <v>-5.386896369571798E-5</v>
      </c>
      <c r="P373" s="25">
        <f t="shared" si="70"/>
        <v>17.105426670666802</v>
      </c>
    </row>
    <row r="374" spans="1:16" x14ac:dyDescent="0.35">
      <c r="A374">
        <v>355</v>
      </c>
      <c r="B374">
        <v>3467368.5049999999</v>
      </c>
      <c r="C374" s="1">
        <v>-4.8748617831230276E-5</v>
      </c>
      <c r="D374" s="1">
        <v>70.188959213811771</v>
      </c>
      <c r="E374" s="1">
        <f t="shared" si="61"/>
        <v>70.188959213811771</v>
      </c>
      <c r="F374" s="1">
        <f t="shared" si="62"/>
        <v>21786118.845193248</v>
      </c>
      <c r="G374" s="24">
        <f t="shared" si="63"/>
        <v>-1062.0431816100895</v>
      </c>
      <c r="H374" s="24">
        <f t="shared" si="64"/>
        <v>-1066.6818724663779</v>
      </c>
      <c r="I374" s="24">
        <f t="shared" si="65"/>
        <v>16140.176778359684</v>
      </c>
      <c r="J374" s="1">
        <f t="shared" si="60"/>
        <v>-513.42243281161643</v>
      </c>
      <c r="K374" s="1">
        <f t="shared" si="66"/>
        <v>989.87629084011928</v>
      </c>
      <c r="L374" s="1">
        <f t="shared" si="67"/>
        <v>986.16695873953324</v>
      </c>
      <c r="M374" s="1">
        <f t="shared" si="71"/>
        <v>60.481573694720026</v>
      </c>
      <c r="N374" s="24">
        <f t="shared" si="68"/>
        <v>4.5265839489217461E-5</v>
      </c>
      <c r="O374" s="24">
        <f t="shared" si="69"/>
        <v>-4.8748617831230276E-5</v>
      </c>
      <c r="P374" s="25">
        <f t="shared" si="70"/>
        <v>16.305246350189208</v>
      </c>
    </row>
    <row r="375" spans="1:16" x14ac:dyDescent="0.35">
      <c r="A375">
        <v>356</v>
      </c>
      <c r="B375">
        <v>3548133.892</v>
      </c>
      <c r="C375" s="1">
        <v>-4.4324022984136307E-5</v>
      </c>
      <c r="D375" s="1">
        <v>62.168579433375456</v>
      </c>
      <c r="E375" s="1">
        <f t="shared" si="61"/>
        <v>62.168579433375456</v>
      </c>
      <c r="F375" s="1">
        <f t="shared" si="62"/>
        <v>22293582.738120321</v>
      </c>
      <c r="G375" s="24">
        <f t="shared" si="63"/>
        <v>-988.14127368318952</v>
      </c>
      <c r="H375" s="24">
        <f t="shared" si="64"/>
        <v>-992.05258917187246</v>
      </c>
      <c r="I375" s="24">
        <f t="shared" si="65"/>
        <v>15768.224366065027</v>
      </c>
      <c r="J375" s="1">
        <f t="shared" si="60"/>
        <v>-501.73551153336166</v>
      </c>
      <c r="K375" s="1">
        <f t="shared" si="66"/>
        <v>1015.1553678150957</v>
      </c>
      <c r="L375" s="1">
        <f t="shared" si="67"/>
        <v>1010.9651592736982</v>
      </c>
      <c r="M375" s="1">
        <f t="shared" si="71"/>
        <v>65.08574994147223</v>
      </c>
      <c r="N375" s="24">
        <f t="shared" si="68"/>
        <v>4.5347810226349356E-5</v>
      </c>
      <c r="O375" s="24">
        <f t="shared" si="69"/>
        <v>-4.4324022984136307E-5</v>
      </c>
      <c r="P375" s="25">
        <f t="shared" si="70"/>
        <v>15.532818784185469</v>
      </c>
    </row>
    <row r="376" spans="1:16" x14ac:dyDescent="0.35">
      <c r="A376">
        <v>357</v>
      </c>
      <c r="B376">
        <v>3630780.548</v>
      </c>
      <c r="C376" s="1">
        <v>-4.0467908510499569E-5</v>
      </c>
      <c r="D376" s="1">
        <v>55.570346653875404</v>
      </c>
      <c r="E376" s="1">
        <f t="shared" si="61"/>
        <v>55.570346653875404</v>
      </c>
      <c r="F376" s="1">
        <f t="shared" si="62"/>
        <v>22812866.992787044</v>
      </c>
      <c r="G376" s="24">
        <f t="shared" si="63"/>
        <v>-923.1890143263015</v>
      </c>
      <c r="H376" s="24">
        <f t="shared" si="64"/>
        <v>-926.53401018230761</v>
      </c>
      <c r="I376" s="24">
        <f t="shared" si="65"/>
        <v>15392.490259737257</v>
      </c>
      <c r="J376" s="1">
        <f t="shared" si="60"/>
        <v>-490.31461685893038</v>
      </c>
      <c r="K376" s="1">
        <f t="shared" si="66"/>
        <v>1041.4327633355147</v>
      </c>
      <c r="L376" s="1">
        <f t="shared" si="67"/>
        <v>1036.687149308832</v>
      </c>
      <c r="M376" s="1">
        <f t="shared" si="71"/>
        <v>70.140694871392625</v>
      </c>
      <c r="N376" s="24">
        <f t="shared" si="68"/>
        <v>4.5443089184564612E-5</v>
      </c>
      <c r="O376" s="24">
        <f t="shared" si="69"/>
        <v>-4.0467908510499569E-5</v>
      </c>
      <c r="P376" s="25">
        <f t="shared" si="70"/>
        <v>14.780109481516586</v>
      </c>
    </row>
    <row r="377" spans="1:16" x14ac:dyDescent="0.35">
      <c r="A377">
        <v>358</v>
      </c>
      <c r="B377">
        <v>3715352.2910000002</v>
      </c>
      <c r="C377" s="1">
        <v>-3.7081735003762517E-5</v>
      </c>
      <c r="D377" s="1">
        <v>50.052247243396621</v>
      </c>
      <c r="E377" s="1">
        <f t="shared" si="61"/>
        <v>50.052247243396621</v>
      </c>
      <c r="F377" s="1">
        <f t="shared" si="62"/>
        <v>23344246.925807215</v>
      </c>
      <c r="G377" s="24">
        <f t="shared" si="63"/>
        <v>-865.64517836518098</v>
      </c>
      <c r="H377" s="24">
        <f t="shared" si="64"/>
        <v>-868.539236481285</v>
      </c>
      <c r="I377" s="24">
        <f t="shared" si="65"/>
        <v>15021.239678308169</v>
      </c>
      <c r="J377" s="1">
        <f t="shared" si="60"/>
        <v>-479.15369360904498</v>
      </c>
      <c r="K377" s="1">
        <f t="shared" si="66"/>
        <v>1068.7705047666179</v>
      </c>
      <c r="L377" s="1">
        <f t="shared" si="67"/>
        <v>1063.387202104371</v>
      </c>
      <c r="M377" s="1">
        <f t="shared" si="71"/>
        <v>75.660657914717135</v>
      </c>
      <c r="N377" s="24">
        <f t="shared" si="68"/>
        <v>4.5552431204314822E-5</v>
      </c>
      <c r="O377" s="24">
        <f t="shared" si="69"/>
        <v>-3.7081735003762517E-5</v>
      </c>
      <c r="P377" s="25">
        <f t="shared" si="70"/>
        <v>14.054691452762615</v>
      </c>
    </row>
    <row r="378" spans="1:16" x14ac:dyDescent="0.35">
      <c r="A378">
        <v>359</v>
      </c>
      <c r="B378">
        <v>3801893.963</v>
      </c>
      <c r="C378" s="1">
        <v>-3.4086259617202267E-5</v>
      </c>
      <c r="D378" s="1">
        <v>45.392642077559401</v>
      </c>
      <c r="E378" s="1">
        <f t="shared" si="61"/>
        <v>45.392642077559401</v>
      </c>
      <c r="F378" s="1">
        <f t="shared" si="62"/>
        <v>23888004.28777637</v>
      </c>
      <c r="G378" s="24">
        <f t="shared" si="63"/>
        <v>-814.25271588998623</v>
      </c>
      <c r="H378" s="24">
        <f t="shared" si="64"/>
        <v>-816.7832471545081</v>
      </c>
      <c r="I378" s="24">
        <f t="shared" si="65"/>
        <v>14651.448932023883</v>
      </c>
      <c r="J378" s="1">
        <f t="shared" si="60"/>
        <v>-468.24682398210206</v>
      </c>
      <c r="K378" s="1">
        <f t="shared" si="66"/>
        <v>1097.3204977567063</v>
      </c>
      <c r="L378" s="1">
        <f t="shared" si="67"/>
        <v>1091.1996714036216</v>
      </c>
      <c r="M378" s="1">
        <f t="shared" si="71"/>
        <v>81.725416519004568</v>
      </c>
      <c r="N378" s="24">
        <f t="shared" si="68"/>
        <v>4.5679817294825032E-5</v>
      </c>
      <c r="O378" s="24">
        <f t="shared" si="69"/>
        <v>-3.4086259617202267E-5</v>
      </c>
      <c r="P378" s="25">
        <f t="shared" si="70"/>
        <v>13.352023371454731</v>
      </c>
    </row>
    <row r="379" spans="1:16" x14ac:dyDescent="0.35">
      <c r="A379">
        <v>360</v>
      </c>
      <c r="B379">
        <v>3890451.45</v>
      </c>
      <c r="C379" s="1">
        <v>-3.142135827541635E-5</v>
      </c>
      <c r="D379" s="1">
        <v>41.436233691068281</v>
      </c>
      <c r="E379" s="1">
        <f t="shared" si="61"/>
        <v>41.436233691068281</v>
      </c>
      <c r="F379" s="1">
        <f t="shared" si="62"/>
        <v>24444427.388935518</v>
      </c>
      <c r="G379" s="24">
        <f t="shared" si="63"/>
        <v>-768.07711082514311</v>
      </c>
      <c r="H379" s="24">
        <f t="shared" si="64"/>
        <v>-770.31251328448263</v>
      </c>
      <c r="I379" s="24">
        <f t="shared" si="65"/>
        <v>14278.793146287671</v>
      </c>
      <c r="J379" s="1">
        <f t="shared" si="60"/>
        <v>-457.58822495817986</v>
      </c>
      <c r="K379" s="1">
        <f t="shared" si="66"/>
        <v>1127.1460157553543</v>
      </c>
      <c r="L379" s="1">
        <f t="shared" si="67"/>
        <v>1120.1659466538649</v>
      </c>
      <c r="M379" s="1">
        <f t="shared" si="71"/>
        <v>88.424180588678666</v>
      </c>
      <c r="N379" s="24">
        <f t="shared" si="68"/>
        <v>4.5825002518197452E-5</v>
      </c>
      <c r="O379" s="24">
        <f t="shared" si="69"/>
        <v>-3.142135827541635E-5</v>
      </c>
      <c r="P379" s="25">
        <f t="shared" si="70"/>
        <v>12.668095301493635</v>
      </c>
    </row>
    <row r="380" spans="1:16" x14ac:dyDescent="0.35">
      <c r="A380">
        <v>361</v>
      </c>
      <c r="B380">
        <v>3981071.7059999998</v>
      </c>
      <c r="C380" s="1">
        <v>-2.9036813152812809E-5</v>
      </c>
      <c r="D380" s="1">
        <v>38.024212972611807</v>
      </c>
      <c r="E380" s="1">
        <f t="shared" si="61"/>
        <v>38.024212972611807</v>
      </c>
      <c r="F380" s="1">
        <f t="shared" si="62"/>
        <v>25013811.249967568</v>
      </c>
      <c r="G380" s="24">
        <f t="shared" si="63"/>
        <v>-726.32136350503527</v>
      </c>
      <c r="H380" s="24">
        <f t="shared" si="64"/>
        <v>-728.31199856664114</v>
      </c>
      <c r="I380" s="24">
        <f t="shared" si="65"/>
        <v>13911.887255550077</v>
      </c>
      <c r="J380" s="1">
        <f t="shared" si="60"/>
        <v>-447.17224525457408</v>
      </c>
      <c r="K380" s="1">
        <f t="shared" si="66"/>
        <v>1158.4306659164738</v>
      </c>
      <c r="L380" s="1">
        <f t="shared" si="67"/>
        <v>1150.4537109230087</v>
      </c>
      <c r="M380" s="1">
        <f t="shared" si="71"/>
        <v>95.7972727905006</v>
      </c>
      <c r="N380" s="24">
        <f t="shared" si="68"/>
        <v>4.5992739747906278E-5</v>
      </c>
      <c r="O380" s="24">
        <f t="shared" si="69"/>
        <v>-2.9036813152812809E-5</v>
      </c>
      <c r="P380" s="25">
        <f t="shared" si="70"/>
        <v>12.009253263805746</v>
      </c>
    </row>
    <row r="381" spans="1:16" x14ac:dyDescent="0.35">
      <c r="A381">
        <v>362</v>
      </c>
      <c r="B381">
        <v>4073802.7779999999</v>
      </c>
      <c r="C381" s="1">
        <v>-2.6892907749725854E-5</v>
      </c>
      <c r="D381" s="1">
        <v>35.07092475926941</v>
      </c>
      <c r="E381" s="1">
        <f t="shared" si="61"/>
        <v>35.07092475926941</v>
      </c>
      <c r="F381" s="1">
        <f t="shared" si="62"/>
        <v>25596457.759076983</v>
      </c>
      <c r="G381" s="24">
        <f t="shared" si="63"/>
        <v>-688.36317723461184</v>
      </c>
      <c r="H381" s="24">
        <f t="shared" si="64"/>
        <v>-690.14998077690996</v>
      </c>
      <c r="I381" s="24">
        <f t="shared" si="65"/>
        <v>13546.088014415296</v>
      </c>
      <c r="J381" s="1">
        <f t="shared" si="60"/>
        <v>-436.99336229660679</v>
      </c>
      <c r="K381" s="1">
        <f t="shared" si="66"/>
        <v>1191.3216506014664</v>
      </c>
      <c r="L381" s="1">
        <f t="shared" si="67"/>
        <v>1182.1781350983902</v>
      </c>
      <c r="M381" s="1">
        <f t="shared" si="71"/>
        <v>103.9676108490993</v>
      </c>
      <c r="N381" s="24">
        <f t="shared" si="68"/>
        <v>4.6185223995658839E-5</v>
      </c>
      <c r="O381" s="24">
        <f t="shared" si="69"/>
        <v>-2.6892907749725854E-5</v>
      </c>
      <c r="P381" s="25">
        <f t="shared" si="70"/>
        <v>11.370638657978084</v>
      </c>
    </row>
    <row r="382" spans="1:16" x14ac:dyDescent="0.35">
      <c r="A382">
        <v>363</v>
      </c>
      <c r="B382">
        <v>4168693.835</v>
      </c>
      <c r="C382" s="1">
        <v>-2.495688401392362E-5</v>
      </c>
      <c r="D382" s="1">
        <v>32.500177356358662</v>
      </c>
      <c r="E382" s="1">
        <f t="shared" si="61"/>
        <v>32.500177356358662</v>
      </c>
      <c r="F382" s="1">
        <f t="shared" si="62"/>
        <v>26192675.854202121</v>
      </c>
      <c r="G382" s="24">
        <f t="shared" si="63"/>
        <v>-653.68757330762014</v>
      </c>
      <c r="H382" s="24">
        <f t="shared" si="64"/>
        <v>-655.30342401570408</v>
      </c>
      <c r="I382" s="24">
        <f t="shared" si="65"/>
        <v>13180.349766343372</v>
      </c>
      <c r="J382" s="1">
        <f t="shared" si="60"/>
        <v>-427.04617891217174</v>
      </c>
      <c r="K382" s="1">
        <f t="shared" si="66"/>
        <v>1226.0063119882034</v>
      </c>
      <c r="L382" s="1">
        <f t="shared" si="67"/>
        <v>1215.4895325728207</v>
      </c>
      <c r="M382" s="1">
        <f t="shared" si="71"/>
        <v>113.06208602256956</v>
      </c>
      <c r="N382" s="24">
        <f t="shared" si="68"/>
        <v>4.6405702851387687E-5</v>
      </c>
      <c r="O382" s="24">
        <f t="shared" si="69"/>
        <v>-2.495688401392362E-5</v>
      </c>
      <c r="P382" s="25">
        <f t="shared" si="70"/>
        <v>10.750637771977633</v>
      </c>
    </row>
    <row r="383" spans="1:16" x14ac:dyDescent="0.35">
      <c r="A383">
        <v>364</v>
      </c>
      <c r="B383">
        <v>4265795.1880000001</v>
      </c>
      <c r="C383" s="1">
        <v>-2.3202243687157532E-5</v>
      </c>
      <c r="D383" s="1">
        <v>30.250950302856278</v>
      </c>
      <c r="E383" s="1">
        <f t="shared" si="61"/>
        <v>30.250950302856278</v>
      </c>
      <c r="F383" s="1">
        <f t="shared" si="62"/>
        <v>26802781.648678981</v>
      </c>
      <c r="G383" s="24">
        <f t="shared" si="63"/>
        <v>-621.88467130632364</v>
      </c>
      <c r="H383" s="24">
        <f t="shared" si="64"/>
        <v>-623.35619816081839</v>
      </c>
      <c r="I383" s="24">
        <f t="shared" si="65"/>
        <v>12814.660713762696</v>
      </c>
      <c r="J383" s="1">
        <f t="shared" si="60"/>
        <v>-417.32542113118382</v>
      </c>
      <c r="K383" s="1">
        <f t="shared" si="66"/>
        <v>1262.638483738667</v>
      </c>
      <c r="L383" s="1">
        <f t="shared" si="67"/>
        <v>1250.498253885896</v>
      </c>
      <c r="M383" s="1">
        <f t="shared" si="71"/>
        <v>123.21256523854755</v>
      </c>
      <c r="N383" s="24">
        <f t="shared" si="68"/>
        <v>4.6655540095687378E-5</v>
      </c>
      <c r="O383" s="24">
        <f t="shared" si="69"/>
        <v>-2.3202243687157532E-5</v>
      </c>
      <c r="P383" s="25">
        <f t="shared" si="70"/>
        <v>10.149113050806546</v>
      </c>
    </row>
    <row r="384" spans="1:16" x14ac:dyDescent="0.35">
      <c r="A384">
        <v>365</v>
      </c>
      <c r="B384">
        <v>4365158.3219999997</v>
      </c>
      <c r="C384" s="1">
        <v>-2.1605932792898137E-5</v>
      </c>
      <c r="D384" s="1">
        <v>28.270195136783006</v>
      </c>
      <c r="E384" s="1">
        <f t="shared" si="61"/>
        <v>28.270195136783006</v>
      </c>
      <c r="F384" s="1">
        <f t="shared" si="62"/>
        <v>27427098.632303096</v>
      </c>
      <c r="G384" s="24">
        <f t="shared" si="63"/>
        <v>-592.58804975372914</v>
      </c>
      <c r="H384" s="24">
        <f t="shared" si="64"/>
        <v>-593.93671672972357</v>
      </c>
      <c r="I384" s="24">
        <f t="shared" si="65"/>
        <v>12449.853951876579</v>
      </c>
      <c r="J384" s="1">
        <f t="shared" si="60"/>
        <v>-407.82593481645483</v>
      </c>
      <c r="K384" s="1">
        <f t="shared" si="66"/>
        <v>1301.4979262995953</v>
      </c>
      <c r="L384" s="1">
        <f t="shared" si="67"/>
        <v>1287.4283340824295</v>
      </c>
      <c r="M384" s="1">
        <f t="shared" si="71"/>
        <v>134.58674403285363</v>
      </c>
      <c r="N384" s="24">
        <f t="shared" si="68"/>
        <v>4.6940011823420574E-5</v>
      </c>
      <c r="O384" s="24">
        <f t="shared" si="69"/>
        <v>-2.1605932792898137E-5</v>
      </c>
      <c r="P384" s="25">
        <f t="shared" si="70"/>
        <v>9.565788542801501</v>
      </c>
    </row>
    <row r="385" spans="1:16" x14ac:dyDescent="0.35">
      <c r="A385">
        <v>366</v>
      </c>
      <c r="B385">
        <v>4466835.9220000003</v>
      </c>
      <c r="C385" s="1">
        <v>-2.0148884071987703E-5</v>
      </c>
      <c r="D385" s="1">
        <v>26.514875883017432</v>
      </c>
      <c r="E385" s="1">
        <f t="shared" si="61"/>
        <v>26.514875883017432</v>
      </c>
      <c r="F385" s="1">
        <f t="shared" si="62"/>
        <v>28065957.834692381</v>
      </c>
      <c r="G385" s="24">
        <f t="shared" si="63"/>
        <v>-565.4977307805118</v>
      </c>
      <c r="H385" s="24">
        <f t="shared" si="64"/>
        <v>-566.74095176058802</v>
      </c>
      <c r="I385" s="24">
        <f t="shared" si="65"/>
        <v>12087.204314098704</v>
      </c>
      <c r="J385" s="1">
        <f t="shared" si="60"/>
        <v>-398.54268309331405</v>
      </c>
      <c r="K385" s="1">
        <f t="shared" si="66"/>
        <v>1342.8821909001636</v>
      </c>
      <c r="L385" s="1">
        <f t="shared" si="67"/>
        <v>1326.5089635890522</v>
      </c>
      <c r="M385" s="1">
        <f t="shared" si="71"/>
        <v>147.37446451495674</v>
      </c>
      <c r="N385" s="24">
        <f t="shared" si="68"/>
        <v>4.7263983342458816E-5</v>
      </c>
      <c r="O385" s="24">
        <f t="shared" si="69"/>
        <v>-2.0148884071987703E-5</v>
      </c>
      <c r="P385" s="25">
        <f t="shared" si="70"/>
        <v>9.0009417028580785</v>
      </c>
    </row>
    <row r="386" spans="1:16" x14ac:dyDescent="0.35">
      <c r="A386">
        <v>367</v>
      </c>
      <c r="B386">
        <v>4570881.8959999997</v>
      </c>
      <c r="C386" s="1">
        <v>-1.8815127861558715E-5</v>
      </c>
      <c r="D386" s="1">
        <v>24.939485274276034</v>
      </c>
      <c r="E386" s="1">
        <f t="shared" si="61"/>
        <v>24.939485274276034</v>
      </c>
      <c r="F386" s="1">
        <f t="shared" si="62"/>
        <v>28719697.969800368</v>
      </c>
      <c r="G386" s="24">
        <f t="shared" si="63"/>
        <v>-540.36478944714213</v>
      </c>
      <c r="H386" s="24">
        <f t="shared" si="64"/>
        <v>-541.51582285622521</v>
      </c>
      <c r="I386" s="24">
        <f t="shared" si="65"/>
        <v>11733.044222120354</v>
      </c>
      <c r="J386" s="1">
        <f t="shared" si="60"/>
        <v>-389.47074411381323</v>
      </c>
      <c r="K386" s="1">
        <f t="shared" si="66"/>
        <v>1387.1186902045217</v>
      </c>
      <c r="L386" s="1">
        <f t="shared" si="67"/>
        <v>1367.9985327872434</v>
      </c>
      <c r="M386" s="1">
        <f t="shared" si="71"/>
        <v>161.72924068794018</v>
      </c>
      <c r="N386" s="24">
        <f t="shared" si="68"/>
        <v>4.7632761814756387E-5</v>
      </c>
      <c r="O386" s="24">
        <f t="shared" si="69"/>
        <v>-1.8815127861558715E-5</v>
      </c>
      <c r="P386" s="25">
        <f t="shared" si="70"/>
        <v>8.4585726549401432</v>
      </c>
    </row>
    <row r="387" spans="1:16" x14ac:dyDescent="0.35">
      <c r="A387">
        <v>368</v>
      </c>
      <c r="B387">
        <v>4677351.4129999997</v>
      </c>
      <c r="C387" s="1">
        <v>-1.7590623223202333E-5</v>
      </c>
      <c r="D387" s="1">
        <v>23.548476152242845</v>
      </c>
      <c r="E387" s="1">
        <f t="shared" si="61"/>
        <v>23.548476152242845</v>
      </c>
      <c r="F387" s="1">
        <f t="shared" si="62"/>
        <v>29388665.674677275</v>
      </c>
      <c r="G387" s="24">
        <f t="shared" si="63"/>
        <v>-516.96494491590738</v>
      </c>
      <c r="H387" s="24">
        <f t="shared" si="64"/>
        <v>-518.03761093426374</v>
      </c>
      <c r="I387" s="24">
        <f t="shared" si="65"/>
        <v>11372.595121213097</v>
      </c>
      <c r="J387" s="1">
        <f t="shared" si="60"/>
        <v>-380.60530759857136</v>
      </c>
      <c r="K387" s="1">
        <f t="shared" si="66"/>
        <v>1434.6544405623613</v>
      </c>
      <c r="L387" s="1">
        <f t="shared" si="67"/>
        <v>1412.1811906937371</v>
      </c>
      <c r="M387" s="1">
        <f t="shared" si="71"/>
        <v>178.14685166522511</v>
      </c>
      <c r="N387" s="24">
        <f t="shared" si="68"/>
        <v>4.8051898862170599E-5</v>
      </c>
      <c r="O387" s="24">
        <f t="shared" si="69"/>
        <v>-1.7590623223202333E-5</v>
      </c>
      <c r="P387" s="25">
        <f t="shared" si="70"/>
        <v>7.9270622943565598</v>
      </c>
    </row>
    <row r="388" spans="1:16" x14ac:dyDescent="0.35">
      <c r="A388">
        <v>369</v>
      </c>
      <c r="B388">
        <v>4786300.9230000004</v>
      </c>
      <c r="C388" s="1">
        <v>-1.6463934846176082E-5</v>
      </c>
      <c r="D388" s="1">
        <v>22.291190600831058</v>
      </c>
      <c r="E388" s="1">
        <f t="shared" si="61"/>
        <v>22.291190600831058</v>
      </c>
      <c r="F388" s="1">
        <f t="shared" si="62"/>
        <v>30073215.635133695</v>
      </c>
      <c r="G388" s="24">
        <f t="shared" si="63"/>
        <v>-495.12346283184502</v>
      </c>
      <c r="H388" s="24">
        <f t="shared" si="64"/>
        <v>-496.12704520210997</v>
      </c>
      <c r="I388" s="24">
        <f t="shared" si="65"/>
        <v>11019.785574658445</v>
      </c>
      <c r="J388" s="1">
        <f t="shared" si="60"/>
        <v>-371.94167310643144</v>
      </c>
      <c r="K388" s="1">
        <f t="shared" si="66"/>
        <v>1485.9264030199276</v>
      </c>
      <c r="L388" s="1">
        <f t="shared" si="67"/>
        <v>1459.3913428394756</v>
      </c>
      <c r="M388" s="1">
        <f t="shared" si="71"/>
        <v>196.78678082909045</v>
      </c>
      <c r="N388" s="24">
        <f t="shared" si="68"/>
        <v>4.8527944618416844E-5</v>
      </c>
      <c r="O388" s="24">
        <f t="shared" si="69"/>
        <v>-1.6463934846176082E-5</v>
      </c>
      <c r="P388" s="25">
        <f t="shared" si="70"/>
        <v>7.4161045609408012</v>
      </c>
    </row>
    <row r="389" spans="1:16" x14ac:dyDescent="0.35">
      <c r="A389">
        <v>370</v>
      </c>
      <c r="B389">
        <v>4897788.1940000001</v>
      </c>
      <c r="C389" s="1">
        <v>-1.5424751195111228E-5</v>
      </c>
      <c r="D389" s="1">
        <v>21.154819348173163</v>
      </c>
      <c r="E389" s="1">
        <f t="shared" si="61"/>
        <v>21.154819348173163</v>
      </c>
      <c r="F389" s="1">
        <f t="shared" si="62"/>
        <v>30773710.818218444</v>
      </c>
      <c r="G389" s="24">
        <f t="shared" si="63"/>
        <v>-474.67683272132228</v>
      </c>
      <c r="H389" s="24">
        <f t="shared" si="64"/>
        <v>-475.61963496235052</v>
      </c>
      <c r="I389" s="24">
        <f t="shared" si="65"/>
        <v>10672.06569757336</v>
      </c>
      <c r="J389" s="1">
        <f t="shared" si="60"/>
        <v>-363.4752469435752</v>
      </c>
      <c r="K389" s="1">
        <f t="shared" si="66"/>
        <v>1541.5480642705936</v>
      </c>
      <c r="L389" s="1">
        <f t="shared" si="67"/>
        <v>1510.041144927578</v>
      </c>
      <c r="M389" s="1">
        <f t="shared" si="71"/>
        <v>218.12094020948163</v>
      </c>
      <c r="N389" s="24">
        <f t="shared" si="68"/>
        <v>4.906919265757231E-5</v>
      </c>
      <c r="O389" s="24">
        <f t="shared" si="69"/>
        <v>-1.5424751195111228E-5</v>
      </c>
      <c r="P389" s="25">
        <f t="shared" si="70"/>
        <v>6.9229535847284831</v>
      </c>
    </row>
    <row r="390" spans="1:16" x14ac:dyDescent="0.35">
      <c r="A390">
        <v>371</v>
      </c>
      <c r="B390">
        <v>5011872.3360000001</v>
      </c>
      <c r="C390" s="1">
        <v>-1.446407346866901E-5</v>
      </c>
      <c r="D390" s="1">
        <v>20.133654801828758</v>
      </c>
      <c r="E390" s="1">
        <f t="shared" si="61"/>
        <v>20.133654801828758</v>
      </c>
      <c r="F390" s="1">
        <f t="shared" si="62"/>
        <v>31490522.623015031</v>
      </c>
      <c r="G390" s="24">
        <f t="shared" si="63"/>
        <v>-455.48123278607295</v>
      </c>
      <c r="H390" s="24">
        <f t="shared" si="64"/>
        <v>-456.37120151914166</v>
      </c>
      <c r="I390" s="24">
        <f t="shared" si="65"/>
        <v>10324.430388918712</v>
      </c>
      <c r="J390" s="1">
        <f t="shared" si="60"/>
        <v>-355.20154025157859</v>
      </c>
      <c r="K390" s="1">
        <f t="shared" si="66"/>
        <v>1602.2961001850881</v>
      </c>
      <c r="L390" s="1">
        <f t="shared" si="67"/>
        <v>1564.611842611909</v>
      </c>
      <c r="M390" s="1">
        <f t="shared" si="71"/>
        <v>242.81934782680287</v>
      </c>
      <c r="N390" s="24">
        <f t="shared" si="68"/>
        <v>4.9685165957468209E-5</v>
      </c>
      <c r="O390" s="24">
        <f t="shared" si="69"/>
        <v>-1.446407346866901E-5</v>
      </c>
      <c r="P390" s="25">
        <f t="shared" si="70"/>
        <v>6.4435221353444554</v>
      </c>
    </row>
    <row r="391" spans="1:16" x14ac:dyDescent="0.35">
      <c r="A391">
        <v>372</v>
      </c>
      <c r="B391">
        <v>5128613.84</v>
      </c>
      <c r="C391" s="1">
        <v>-1.3574701842319753E-5</v>
      </c>
      <c r="D391" s="1">
        <v>19.205001424998073</v>
      </c>
      <c r="E391" s="1">
        <f t="shared" si="61"/>
        <v>19.205001424998073</v>
      </c>
      <c r="F391" s="1">
        <f t="shared" si="62"/>
        <v>32224031.125685878</v>
      </c>
      <c r="G391" s="24">
        <f t="shared" si="63"/>
        <v>-437.43161468881715</v>
      </c>
      <c r="H391" s="24">
        <f t="shared" si="64"/>
        <v>-438.27479123881704</v>
      </c>
      <c r="I391" s="24">
        <f t="shared" si="65"/>
        <v>9982.5688822628781</v>
      </c>
      <c r="J391" s="1">
        <f t="shared" si="60"/>
        <v>-347.11616604994327</v>
      </c>
      <c r="K391" s="1">
        <f t="shared" si="66"/>
        <v>1668.87406316134</v>
      </c>
      <c r="L391" s="1">
        <f t="shared" si="67"/>
        <v>1623.49927626712</v>
      </c>
      <c r="M391" s="1">
        <f t="shared" si="71"/>
        <v>271.41468951318922</v>
      </c>
      <c r="N391" s="24">
        <f t="shared" si="68"/>
        <v>5.0381631954576394E-5</v>
      </c>
      <c r="O391" s="24">
        <f t="shared" si="69"/>
        <v>-1.3574701842319753E-5</v>
      </c>
      <c r="P391" s="25">
        <f t="shared" si="70"/>
        <v>5.9816190464084187</v>
      </c>
    </row>
    <row r="392" spans="1:16" x14ac:dyDescent="0.35">
      <c r="A392">
        <v>373</v>
      </c>
      <c r="B392">
        <v>5248074.602</v>
      </c>
      <c r="C392" s="1">
        <v>-1.2749206261393574E-5</v>
      </c>
      <c r="D392" s="1">
        <v>18.359484245358015</v>
      </c>
      <c r="E392" s="1">
        <f t="shared" si="61"/>
        <v>18.359484245358015</v>
      </c>
      <c r="F392" s="1">
        <f t="shared" si="62"/>
        <v>32974625.230268754</v>
      </c>
      <c r="G392" s="24">
        <f t="shared" si="63"/>
        <v>-420.40029845284892</v>
      </c>
      <c r="H392" s="24">
        <f t="shared" si="64"/>
        <v>-421.20208347297381</v>
      </c>
      <c r="I392" s="24">
        <f t="shared" si="65"/>
        <v>9644.7960756724951</v>
      </c>
      <c r="J392" s="1">
        <f t="shared" si="60"/>
        <v>-339.21483749736478</v>
      </c>
      <c r="K392" s="1">
        <f t="shared" si="66"/>
        <v>1742.6856409025136</v>
      </c>
      <c r="L392" s="1">
        <f t="shared" si="67"/>
        <v>1687.5897898914552</v>
      </c>
      <c r="M392" s="1">
        <f t="shared" si="71"/>
        <v>304.92490162602724</v>
      </c>
      <c r="N392" s="24">
        <f t="shared" si="68"/>
        <v>5.1178437301611775E-5</v>
      </c>
      <c r="O392" s="24">
        <f t="shared" si="69"/>
        <v>-1.2749206261393574E-5</v>
      </c>
      <c r="P392" s="25">
        <f t="shared" si="70"/>
        <v>5.5344439922495621</v>
      </c>
    </row>
    <row r="393" spans="1:16" x14ac:dyDescent="0.35">
      <c r="A393">
        <v>374</v>
      </c>
      <c r="B393">
        <v>5370317.9639999997</v>
      </c>
      <c r="C393" s="1">
        <v>-1.1981932283217257E-5</v>
      </c>
      <c r="D393" s="1">
        <v>17.584370441846481</v>
      </c>
      <c r="E393" s="1">
        <f t="shared" si="61"/>
        <v>17.584370441846481</v>
      </c>
      <c r="F393" s="1">
        <f t="shared" si="62"/>
        <v>33742702.92628739</v>
      </c>
      <c r="G393" s="24">
        <f t="shared" si="63"/>
        <v>-404.30278151549231</v>
      </c>
      <c r="H393" s="24">
        <f t="shared" si="64"/>
        <v>-405.06757982500932</v>
      </c>
      <c r="I393" s="24">
        <f t="shared" si="65"/>
        <v>9313.3814353266662</v>
      </c>
      <c r="J393" s="1">
        <f t="shared" si="60"/>
        <v>-331.49336505310083</v>
      </c>
      <c r="K393" s="1">
        <f t="shared" si="66"/>
        <v>1825.0580794696639</v>
      </c>
      <c r="L393" s="1">
        <f t="shared" si="67"/>
        <v>1757.5663842361903</v>
      </c>
      <c r="M393" s="1">
        <f t="shared" si="71"/>
        <v>344.41419070280296</v>
      </c>
      <c r="N393" s="24">
        <f t="shared" si="68"/>
        <v>5.208730278886316E-5</v>
      </c>
      <c r="O393" s="24">
        <f t="shared" si="69"/>
        <v>-1.1981932283217257E-5</v>
      </c>
      <c r="P393" s="25">
        <f t="shared" si="70"/>
        <v>5.1030603026250008</v>
      </c>
    </row>
    <row r="394" spans="1:16" x14ac:dyDescent="0.35">
      <c r="A394">
        <v>375</v>
      </c>
      <c r="B394">
        <v>5495408.7390000001</v>
      </c>
      <c r="C394" s="1">
        <v>-1.1267600119798882E-5</v>
      </c>
      <c r="D394" s="1">
        <v>16.873587254928417</v>
      </c>
      <c r="E394" s="1">
        <f t="shared" si="61"/>
        <v>16.873587254928417</v>
      </c>
      <c r="F394" s="1">
        <f t="shared" si="62"/>
        <v>34528671.445831098</v>
      </c>
      <c r="G394" s="24">
        <f t="shared" si="63"/>
        <v>-389.05526251954274</v>
      </c>
      <c r="H394" s="24">
        <f t="shared" si="64"/>
        <v>-389.78708129769223</v>
      </c>
      <c r="I394" s="24">
        <f t="shared" si="65"/>
        <v>8987.3429372113296</v>
      </c>
      <c r="J394" s="1">
        <f t="shared" si="60"/>
        <v>-323.94765482274664</v>
      </c>
      <c r="K394" s="1">
        <f t="shared" si="66"/>
        <v>1917.8570900012542</v>
      </c>
      <c r="L394" s="1">
        <f t="shared" si="67"/>
        <v>1834.3263254977271</v>
      </c>
      <c r="M394" s="1">
        <f t="shared" si="71"/>
        <v>391.43668749590989</v>
      </c>
      <c r="N394" s="24">
        <f t="shared" si="68"/>
        <v>5.312472935355869E-5</v>
      </c>
      <c r="O394" s="24">
        <f t="shared" si="69"/>
        <v>-1.1267600119798882E-5</v>
      </c>
      <c r="P394" s="25">
        <f t="shared" si="70"/>
        <v>4.6861379735053426</v>
      </c>
    </row>
    <row r="395" spans="1:16" x14ac:dyDescent="0.35">
      <c r="A395">
        <v>376</v>
      </c>
      <c r="B395">
        <v>5623413.2520000003</v>
      </c>
      <c r="C395" s="1">
        <v>-1.0601814065420489E-5</v>
      </c>
      <c r="D395" s="1">
        <v>16.235228691189668</v>
      </c>
      <c r="E395" s="1">
        <f t="shared" si="61"/>
        <v>16.235228691189668</v>
      </c>
      <c r="F395" s="1">
        <f t="shared" si="62"/>
        <v>35332947.521165378</v>
      </c>
      <c r="G395" s="24">
        <f t="shared" si="63"/>
        <v>-374.59334000265511</v>
      </c>
      <c r="H395" s="24">
        <f t="shared" si="64"/>
        <v>-375.29699012802405</v>
      </c>
      <c r="I395" s="24">
        <f t="shared" si="65"/>
        <v>8659.1791036051291</v>
      </c>
      <c r="J395" s="1">
        <f t="shared" si="60"/>
        <v>-316.57370595311124</v>
      </c>
      <c r="K395" s="1">
        <f t="shared" si="66"/>
        <v>2023.2035838457625</v>
      </c>
      <c r="L395" s="1">
        <f t="shared" si="67"/>
        <v>1918.4711951048325</v>
      </c>
      <c r="M395" s="1">
        <f t="shared" si="71"/>
        <v>448.24777857117766</v>
      </c>
      <c r="N395" s="24">
        <f t="shared" si="68"/>
        <v>5.4296947458335227E-5</v>
      </c>
      <c r="O395" s="24">
        <f t="shared" si="69"/>
        <v>-1.0601814065420489E-5</v>
      </c>
      <c r="P395" s="25">
        <f t="shared" si="70"/>
        <v>4.2799346406581176</v>
      </c>
    </row>
    <row r="396" spans="1:16" x14ac:dyDescent="0.35">
      <c r="A396">
        <v>377</v>
      </c>
      <c r="B396">
        <v>5754399.3729999997</v>
      </c>
      <c r="C396" s="1">
        <v>-9.9774897795802956E-6</v>
      </c>
      <c r="D396" s="1">
        <v>15.718956403962315</v>
      </c>
      <c r="E396" s="1">
        <f t="shared" si="61"/>
        <v>15.718956403962315</v>
      </c>
      <c r="F396" s="1">
        <f t="shared" si="62"/>
        <v>36155957.592077024</v>
      </c>
      <c r="G396" s="24">
        <f t="shared" si="63"/>
        <v>-360.74569734588709</v>
      </c>
      <c r="H396" s="24">
        <f t="shared" si="64"/>
        <v>-361.43062745662036</v>
      </c>
      <c r="I396" s="24">
        <f t="shared" si="65"/>
        <v>8294.7328304271959</v>
      </c>
      <c r="J396" s="1">
        <f t="shared" si="60"/>
        <v>-309.36760865858611</v>
      </c>
      <c r="K396" s="1">
        <f t="shared" si="66"/>
        <v>2147.6843159246218</v>
      </c>
      <c r="L396" s="1">
        <f t="shared" si="67"/>
        <v>2012.7489778114966</v>
      </c>
      <c r="M396" s="1">
        <f t="shared" si="71"/>
        <v>521.14389937697797</v>
      </c>
      <c r="N396" s="24">
        <f t="shared" si="68"/>
        <v>5.566852911268369E-5</v>
      </c>
      <c r="O396" s="24">
        <f t="shared" si="69"/>
        <v>-9.9774897795802956E-6</v>
      </c>
      <c r="P396" s="25">
        <f t="shared" si="70"/>
        <v>3.8621750733678679</v>
      </c>
    </row>
    <row r="397" spans="1:16" x14ac:dyDescent="0.35">
      <c r="A397">
        <v>378</v>
      </c>
      <c r="B397">
        <v>5888436.5539999995</v>
      </c>
      <c r="C397" s="1">
        <v>-9.3968595285876794E-6</v>
      </c>
      <c r="D397" s="1">
        <v>15.190381830983815</v>
      </c>
      <c r="E397" s="1">
        <f t="shared" si="61"/>
        <v>15.190381830983815</v>
      </c>
      <c r="F397" s="1">
        <f t="shared" si="62"/>
        <v>36998138.03835199</v>
      </c>
      <c r="G397" s="24">
        <f t="shared" si="63"/>
        <v>-347.66630596569019</v>
      </c>
      <c r="H397" s="24">
        <f t="shared" si="64"/>
        <v>-348.33001048986068</v>
      </c>
      <c r="I397" s="24">
        <f t="shared" si="65"/>
        <v>7972.3215223587758</v>
      </c>
      <c r="J397" s="1">
        <f t="shared" si="60"/>
        <v>-302.32554209693836</v>
      </c>
      <c r="K397" s="1">
        <f t="shared" si="66"/>
        <v>2289.1050136812555</v>
      </c>
      <c r="L397" s="1">
        <f t="shared" si="67"/>
        <v>2114.7550381962446</v>
      </c>
      <c r="M397" s="1">
        <f t="shared" si="71"/>
        <v>607.21288611682075</v>
      </c>
      <c r="N397" s="24">
        <f t="shared" si="68"/>
        <v>5.715841797238838E-5</v>
      </c>
      <c r="O397" s="24">
        <f t="shared" si="69"/>
        <v>-9.3968595285876794E-6</v>
      </c>
      <c r="P397" s="25">
        <f t="shared" si="70"/>
        <v>3.4827242414440298</v>
      </c>
    </row>
    <row r="398" spans="1:16" x14ac:dyDescent="0.35">
      <c r="A398">
        <v>379</v>
      </c>
      <c r="B398">
        <v>6025595.8609999996</v>
      </c>
      <c r="C398" s="1">
        <v>-8.8531126516825665E-6</v>
      </c>
      <c r="D398" s="1">
        <v>14.689294324280613</v>
      </c>
      <c r="E398" s="1">
        <f t="shared" si="61"/>
        <v>14.689294324280613</v>
      </c>
      <c r="F398" s="1">
        <f t="shared" si="62"/>
        <v>37859935.380837329</v>
      </c>
      <c r="G398" s="24">
        <f t="shared" si="63"/>
        <v>-335.1782729119754</v>
      </c>
      <c r="H398" s="24">
        <f t="shared" si="64"/>
        <v>-335.82203590374309</v>
      </c>
      <c r="I398" s="24">
        <f t="shared" si="65"/>
        <v>7662.7404635731182</v>
      </c>
      <c r="J398" s="1">
        <f t="shared" si="60"/>
        <v>-295.44377259248074</v>
      </c>
      <c r="K398" s="1">
        <f t="shared" si="66"/>
        <v>2457.1767349740326</v>
      </c>
      <c r="L398" s="1">
        <f t="shared" si="67"/>
        <v>2228.0721374057202</v>
      </c>
      <c r="M398" s="1">
        <f t="shared" si="71"/>
        <v>714.46593368299079</v>
      </c>
      <c r="N398" s="24">
        <f t="shared" si="68"/>
        <v>5.8850394618831048E-5</v>
      </c>
      <c r="O398" s="24">
        <f t="shared" si="69"/>
        <v>-8.8531126516825665E-6</v>
      </c>
      <c r="P398" s="25">
        <f t="shared" si="70"/>
        <v>3.1185141689265174</v>
      </c>
    </row>
    <row r="399" spans="1:16" x14ac:dyDescent="0.35">
      <c r="A399">
        <v>380</v>
      </c>
      <c r="B399">
        <v>6165950.0190000003</v>
      </c>
      <c r="C399" s="1">
        <v>-8.3447781163101461E-6</v>
      </c>
      <c r="D399" s="1">
        <v>14.234509687474254</v>
      </c>
      <c r="E399" s="1">
        <f t="shared" si="61"/>
        <v>14.234509687474254</v>
      </c>
      <c r="F399" s="1">
        <f t="shared" si="62"/>
        <v>38741806.564184494</v>
      </c>
      <c r="G399" s="24">
        <f t="shared" si="63"/>
        <v>-323.29177960312757</v>
      </c>
      <c r="H399" s="24">
        <f t="shared" si="64"/>
        <v>-323.91852385963648</v>
      </c>
      <c r="I399" s="24">
        <f t="shared" si="65"/>
        <v>7356.7827992803432</v>
      </c>
      <c r="J399" s="1">
        <f t="shared" si="60"/>
        <v>-288.71865127122709</v>
      </c>
      <c r="K399" s="1">
        <f t="shared" si="66"/>
        <v>2656.8652797145573</v>
      </c>
      <c r="L399" s="1">
        <f t="shared" si="67"/>
        <v>2350.3227713523984</v>
      </c>
      <c r="M399" s="1">
        <f t="shared" si="71"/>
        <v>848.80730309715454</v>
      </c>
      <c r="N399" s="24">
        <f t="shared" si="68"/>
        <v>6.0666318372597347E-5</v>
      </c>
      <c r="O399" s="24">
        <f t="shared" si="69"/>
        <v>-8.3447781163101461E-6</v>
      </c>
      <c r="P399" s="25">
        <f t="shared" si="70"/>
        <v>2.7689709581626682</v>
      </c>
    </row>
    <row r="400" spans="1:16" x14ac:dyDescent="0.35">
      <c r="A400">
        <v>381</v>
      </c>
      <c r="B400">
        <v>6309573.4450000003</v>
      </c>
      <c r="C400" s="1">
        <v>-7.8677993025769062E-6</v>
      </c>
      <c r="D400" s="1">
        <v>13.825128499223187</v>
      </c>
      <c r="E400" s="1">
        <f t="shared" si="61"/>
        <v>13.825128499223187</v>
      </c>
      <c r="F400" s="1">
        <f t="shared" si="62"/>
        <v>39644219.164194487</v>
      </c>
      <c r="G400" s="24">
        <f t="shared" si="63"/>
        <v>-311.9127598912554</v>
      </c>
      <c r="H400" s="24">
        <f t="shared" si="64"/>
        <v>-312.52554077936867</v>
      </c>
      <c r="I400" s="24">
        <f t="shared" si="65"/>
        <v>7050.9799577253316</v>
      </c>
      <c r="J400" s="1">
        <f t="shared" si="60"/>
        <v>-282.14661241517211</v>
      </c>
      <c r="K400" s="1">
        <f t="shared" si="66"/>
        <v>2902.6047781212014</v>
      </c>
      <c r="L400" s="1">
        <f t="shared" si="67"/>
        <v>2481.9963342944939</v>
      </c>
      <c r="M400" s="1">
        <f t="shared" si="71"/>
        <v>1021.7380367546272</v>
      </c>
      <c r="N400" s="24">
        <f t="shared" si="68"/>
        <v>6.2606765541649539E-5</v>
      </c>
      <c r="O400" s="24">
        <f t="shared" si="69"/>
        <v>-7.8677993025769062E-6</v>
      </c>
      <c r="P400" s="25">
        <f t="shared" si="70"/>
        <v>2.4291905018806217</v>
      </c>
    </row>
    <row r="401" spans="1:16" x14ac:dyDescent="0.35">
      <c r="A401">
        <v>382</v>
      </c>
      <c r="B401">
        <v>6456542.29</v>
      </c>
      <c r="C401" s="1">
        <v>-7.4200462326625459E-6</v>
      </c>
      <c r="D401" s="1">
        <v>13.445750956826078</v>
      </c>
      <c r="E401" s="1">
        <f t="shared" si="61"/>
        <v>13.445750956826078</v>
      </c>
      <c r="F401" s="1">
        <f t="shared" si="62"/>
        <v>40567651.651711643</v>
      </c>
      <c r="G401" s="24">
        <f t="shared" si="63"/>
        <v>-301.01385080624948</v>
      </c>
      <c r="H401" s="24">
        <f t="shared" si="64"/>
        <v>-301.61444848077099</v>
      </c>
      <c r="I401" s="24">
        <f t="shared" si="65"/>
        <v>6752.3284409717626</v>
      </c>
      <c r="J401" s="1">
        <f t="shared" si="60"/>
        <v>-275.72417144215393</v>
      </c>
      <c r="K401" s="1">
        <f t="shared" si="66"/>
        <v>3212.1090777939748</v>
      </c>
      <c r="L401" s="1">
        <f t="shared" si="67"/>
        <v>2619.3624972208413</v>
      </c>
      <c r="M401" s="1">
        <f t="shared" si="71"/>
        <v>1246.0409959183357</v>
      </c>
      <c r="N401" s="24">
        <f t="shared" si="68"/>
        <v>6.4567762504693182E-5</v>
      </c>
      <c r="O401" s="24">
        <f t="shared" si="69"/>
        <v>-7.4200462326625459E-6</v>
      </c>
      <c r="P401" s="25">
        <f t="shared" si="70"/>
        <v>2.1021479275570414</v>
      </c>
    </row>
    <row r="402" spans="1:16" x14ac:dyDescent="0.35">
      <c r="A402">
        <v>383</v>
      </c>
      <c r="B402">
        <v>6606934.4800000004</v>
      </c>
      <c r="C402" s="1">
        <v>-6.9993380303442826E-6</v>
      </c>
      <c r="D402" s="1">
        <v>13.081471358798927</v>
      </c>
      <c r="E402" s="1">
        <f t="shared" si="61"/>
        <v>13.081471358798927</v>
      </c>
      <c r="F402" s="1">
        <f t="shared" si="62"/>
        <v>41512593.6502342</v>
      </c>
      <c r="G402" s="24">
        <f t="shared" si="63"/>
        <v>-290.5606754743128</v>
      </c>
      <c r="H402" s="24">
        <f t="shared" si="64"/>
        <v>-291.14962266281907</v>
      </c>
      <c r="I402" s="24">
        <f t="shared" si="65"/>
        <v>6466.9048843728251</v>
      </c>
      <c r="J402" s="1">
        <f t="shared" si="60"/>
        <v>-269.44792303910924</v>
      </c>
      <c r="K402" s="1">
        <f t="shared" si="66"/>
        <v>3614.9086237654892</v>
      </c>
      <c r="L402" s="1">
        <f t="shared" si="67"/>
        <v>2754.2890543523731</v>
      </c>
      <c r="M402" s="1">
        <f t="shared" si="71"/>
        <v>1539.6087360092495</v>
      </c>
      <c r="N402" s="24">
        <f t="shared" si="68"/>
        <v>6.6348276803871405E-5</v>
      </c>
      <c r="O402" s="24">
        <f t="shared" si="69"/>
        <v>-6.9993380303442826E-6</v>
      </c>
      <c r="P402" s="25">
        <f t="shared" si="70"/>
        <v>1.788953901035689</v>
      </c>
    </row>
    <row r="403" spans="1:16" x14ac:dyDescent="0.35">
      <c r="A403">
        <v>384</v>
      </c>
      <c r="B403">
        <v>6760829.7539999997</v>
      </c>
      <c r="C403" s="1">
        <v>-6.6039301681942329E-6</v>
      </c>
      <c r="D403" s="1">
        <v>12.759978775430444</v>
      </c>
      <c r="E403" s="1">
        <f t="shared" si="61"/>
        <v>12.759978775430444</v>
      </c>
      <c r="F403" s="1">
        <f t="shared" si="62"/>
        <v>42479546.174675375</v>
      </c>
      <c r="G403" s="24">
        <f t="shared" si="63"/>
        <v>-280.53195651413864</v>
      </c>
      <c r="H403" s="24">
        <f t="shared" si="64"/>
        <v>-281.11234336336815</v>
      </c>
      <c r="I403" s="24">
        <f t="shared" si="65"/>
        <v>6180.3390955358173</v>
      </c>
      <c r="J403" s="1">
        <f t="shared" si="60"/>
        <v>-263.3145394969041</v>
      </c>
      <c r="K403" s="1">
        <f t="shared" si="66"/>
        <v>4158.9944352121265</v>
      </c>
      <c r="L403" s="1">
        <f t="shared" si="67"/>
        <v>2862.6501743181516</v>
      </c>
      <c r="M403" s="1">
        <f t="shared" si="71"/>
        <v>1926.390439247577</v>
      </c>
      <c r="N403" s="24">
        <f t="shared" si="68"/>
        <v>6.738890671164351E-5</v>
      </c>
      <c r="O403" s="24">
        <f t="shared" si="69"/>
        <v>-6.6039301681942329E-6</v>
      </c>
      <c r="P403" s="25">
        <f t="shared" si="70"/>
        <v>1.4860176400357683</v>
      </c>
    </row>
    <row r="404" spans="1:16" x14ac:dyDescent="0.35">
      <c r="A404">
        <v>385</v>
      </c>
      <c r="B404">
        <v>6918309.7089999998</v>
      </c>
      <c r="C404" s="1">
        <v>-6.2314888862792499E-6</v>
      </c>
      <c r="D404" s="1">
        <v>12.456779802429695</v>
      </c>
      <c r="E404" s="1">
        <f t="shared" si="61"/>
        <v>12.456779802429695</v>
      </c>
      <c r="F404" s="1">
        <f t="shared" si="62"/>
        <v>43469021.914106674</v>
      </c>
      <c r="G404" s="24">
        <f t="shared" si="63"/>
        <v>-270.87672695518489</v>
      </c>
      <c r="H404" s="24">
        <f t="shared" si="64"/>
        <v>-271.44957558928661</v>
      </c>
      <c r="I404" s="24">
        <f t="shared" si="65"/>
        <v>5902.759279300908</v>
      </c>
      <c r="J404" s="1">
        <f t="shared" ref="J404:J420" si="72">-1/(F404*$I$10)</f>
        <v>-257.32076882530868</v>
      </c>
      <c r="K404" s="1">
        <f t="shared" si="66"/>
        <v>4943.773006084547</v>
      </c>
      <c r="L404" s="1">
        <f t="shared" si="67"/>
        <v>2905.5953663113701</v>
      </c>
      <c r="M404" s="1">
        <f t="shared" si="71"/>
        <v>2433.5405289093478</v>
      </c>
      <c r="N404" s="24">
        <f t="shared" si="68"/>
        <v>6.6842897271825641E-5</v>
      </c>
      <c r="O404" s="24">
        <f t="shared" si="69"/>
        <v>-6.2314888862792499E-6</v>
      </c>
      <c r="P404" s="25">
        <f t="shared" si="70"/>
        <v>1.193978621598542</v>
      </c>
    </row>
    <row r="405" spans="1:16" x14ac:dyDescent="0.35">
      <c r="A405">
        <v>386</v>
      </c>
      <c r="B405">
        <v>7079457.8439999996</v>
      </c>
      <c r="C405" s="1">
        <v>-5.8809931006205898E-6</v>
      </c>
      <c r="D405" s="1">
        <v>12.178675579007958</v>
      </c>
      <c r="E405" s="1">
        <f t="shared" ref="E405:E420" si="73">D405+$G$13</f>
        <v>12.178675579007958</v>
      </c>
      <c r="F405" s="1">
        <f t="shared" ref="F405:F420" si="74">2*PI()*B405</f>
        <v>44481545.508218065</v>
      </c>
      <c r="G405" s="24">
        <f t="shared" ref="G405:G420" si="75">F405*C405</f>
        <v>-261.59566223877124</v>
      </c>
      <c r="H405" s="24">
        <f t="shared" ref="H405:H420" si="76">(G405^2+E405^2)/G405</f>
        <v>-262.16264464814827</v>
      </c>
      <c r="I405" s="24">
        <f t="shared" ref="I405:I420" si="77">(G405^2+E405^2)/E405</f>
        <v>5631.204328918202</v>
      </c>
      <c r="J405" s="1">
        <f t="shared" si="72"/>
        <v>-251.46343300854011</v>
      </c>
      <c r="K405" s="1">
        <f t="shared" ref="K405:K420" si="78">1/(1/H405-1/J405)</f>
        <v>6161.605251902055</v>
      </c>
      <c r="L405" s="1">
        <f t="shared" ref="L405:L420" si="79">I405^2*K405/(K405^2+I405^2)</f>
        <v>2804.233809892979</v>
      </c>
      <c r="M405" s="1">
        <f t="shared" si="71"/>
        <v>3068.363490535467</v>
      </c>
      <c r="N405" s="24">
        <f t="shared" ref="N405:N420" si="80">L405/F405</f>
        <v>6.3042634374628251E-5</v>
      </c>
      <c r="O405" s="24">
        <f t="shared" ref="O405:O420" si="81">C405</f>
        <v>-5.8809931006205898E-6</v>
      </c>
      <c r="P405" s="25">
        <f t="shared" ref="P405:P420" si="82">L405/M405</f>
        <v>0.91391838631335232</v>
      </c>
    </row>
    <row r="406" spans="1:16" x14ac:dyDescent="0.35">
      <c r="A406">
        <v>387</v>
      </c>
      <c r="B406">
        <v>7244359.6009999998</v>
      </c>
      <c r="C406" s="1">
        <v>-5.5505851129083107E-6</v>
      </c>
      <c r="D406" s="1">
        <v>11.92746944568376</v>
      </c>
      <c r="E406" s="1">
        <f t="shared" si="73"/>
        <v>11.92746944568376</v>
      </c>
      <c r="F406" s="1">
        <f t="shared" si="74"/>
        <v>45517653.804928571</v>
      </c>
      <c r="G406" s="24">
        <f t="shared" si="75"/>
        <v>-252.64961158415085</v>
      </c>
      <c r="H406" s="24">
        <f t="shared" si="76"/>
        <v>-253.21270181209815</v>
      </c>
      <c r="I406" s="24">
        <f t="shared" si="77"/>
        <v>5363.5929274294267</v>
      </c>
      <c r="J406" s="1">
        <f t="shared" si="72"/>
        <v>-245.73942644229561</v>
      </c>
      <c r="K406" s="1">
        <f t="shared" si="78"/>
        <v>8326.2480013302338</v>
      </c>
      <c r="L406" s="1">
        <f t="shared" si="79"/>
        <v>2441.8340701935354</v>
      </c>
      <c r="M406" s="1">
        <f t="shared" ref="M406:M420" si="83">I406*K406^2/(K406^2+I406^2)</f>
        <v>3790.615045104299</v>
      </c>
      <c r="N406" s="24">
        <f t="shared" si="80"/>
        <v>5.3645868494415632E-5</v>
      </c>
      <c r="O406" s="24">
        <f t="shared" si="81"/>
        <v>-5.5505851129083107E-6</v>
      </c>
      <c r="P406" s="25">
        <f t="shared" si="82"/>
        <v>0.64417885782077566</v>
      </c>
    </row>
    <row r="407" spans="1:16" x14ac:dyDescent="0.35">
      <c r="A407">
        <v>388</v>
      </c>
      <c r="B407">
        <v>7413102.4129999997</v>
      </c>
      <c r="C407" s="1">
        <v>-5.2393041891333516E-6</v>
      </c>
      <c r="D407" s="1">
        <v>11.698398749857542</v>
      </c>
      <c r="E407" s="1">
        <f t="shared" si="73"/>
        <v>11.698398749857542</v>
      </c>
      <c r="F407" s="1">
        <f t="shared" si="74"/>
        <v>46577896.161979131</v>
      </c>
      <c r="G407" s="24">
        <f t="shared" si="75"/>
        <v>-244.03576648247551</v>
      </c>
      <c r="H407" s="24">
        <f t="shared" si="76"/>
        <v>-244.59655531799442</v>
      </c>
      <c r="I407" s="24">
        <f t="shared" si="77"/>
        <v>5102.4340281379846</v>
      </c>
      <c r="J407" s="1">
        <f t="shared" si="72"/>
        <v>-240.14571418433167</v>
      </c>
      <c r="K407" s="1">
        <f t="shared" si="78"/>
        <v>13197.239061087106</v>
      </c>
      <c r="L407" s="1">
        <f t="shared" si="79"/>
        <v>1716.2066203573327</v>
      </c>
      <c r="M407" s="1">
        <f t="shared" si="83"/>
        <v>4438.8989494375455</v>
      </c>
      <c r="N407" s="24">
        <f t="shared" si="80"/>
        <v>3.6845945432766184E-5</v>
      </c>
      <c r="O407" s="24">
        <f t="shared" si="81"/>
        <v>-5.2393041891333516E-6</v>
      </c>
      <c r="P407" s="25">
        <f t="shared" si="82"/>
        <v>0.38662890052380983</v>
      </c>
    </row>
    <row r="408" spans="1:16" x14ac:dyDescent="0.35">
      <c r="A408">
        <v>389</v>
      </c>
      <c r="B408">
        <v>7585775.75</v>
      </c>
      <c r="C408" s="1">
        <v>-4.9452513274350955E-6</v>
      </c>
      <c r="D408" s="1">
        <v>11.47798707322165</v>
      </c>
      <c r="E408" s="1">
        <f t="shared" si="73"/>
        <v>11.47798707322165</v>
      </c>
      <c r="F408" s="1">
        <f t="shared" si="74"/>
        <v>47662834.73595921</v>
      </c>
      <c r="G408" s="24">
        <f t="shared" si="75"/>
        <v>-235.70469674732186</v>
      </c>
      <c r="H408" s="24">
        <f t="shared" si="76"/>
        <v>-236.2636342189594</v>
      </c>
      <c r="I408" s="24">
        <f t="shared" si="77"/>
        <v>4851.760844540604</v>
      </c>
      <c r="J408" s="1">
        <f t="shared" si="72"/>
        <v>-234.67933036268269</v>
      </c>
      <c r="K408" s="1">
        <f t="shared" si="78"/>
        <v>34997.19529678113</v>
      </c>
      <c r="L408" s="1">
        <f t="shared" si="79"/>
        <v>659.93018011768447</v>
      </c>
      <c r="M408" s="1">
        <f t="shared" si="83"/>
        <v>4760.2728444059167</v>
      </c>
      <c r="N408" s="24">
        <f t="shared" si="80"/>
        <v>1.3845802159555575E-5</v>
      </c>
      <c r="O408" s="24">
        <f t="shared" si="81"/>
        <v>-4.9452513274350955E-6</v>
      </c>
      <c r="P408" s="25">
        <f t="shared" si="82"/>
        <v>0.13863284767242032</v>
      </c>
    </row>
    <row r="409" spans="1:16" x14ac:dyDescent="0.35">
      <c r="A409">
        <v>390</v>
      </c>
      <c r="B409">
        <v>7762471.1660000002</v>
      </c>
      <c r="C409" s="1">
        <v>-4.6676925454447149E-6</v>
      </c>
      <c r="D409" s="1">
        <v>11.282879219541231</v>
      </c>
      <c r="E409" s="1">
        <f t="shared" si="73"/>
        <v>11.282879219541231</v>
      </c>
      <c r="F409" s="1">
        <f t="shared" si="74"/>
        <v>48773044.777616389</v>
      </c>
      <c r="G409" s="24">
        <f t="shared" si="75"/>
        <v>-227.6575775271213</v>
      </c>
      <c r="H409" s="24">
        <f t="shared" si="76"/>
        <v>-228.21676543057509</v>
      </c>
      <c r="I409" s="24">
        <f t="shared" si="77"/>
        <v>4604.7888094925956</v>
      </c>
      <c r="J409" s="1">
        <f t="shared" si="72"/>
        <v>-229.33737661905246</v>
      </c>
      <c r="K409" s="1">
        <f t="shared" si="78"/>
        <v>-46705.43612495088</v>
      </c>
      <c r="L409" s="1">
        <f t="shared" si="79"/>
        <v>-449.62543092947521</v>
      </c>
      <c r="M409" s="1">
        <f t="shared" si="83"/>
        <v>4560.459276903106</v>
      </c>
      <c r="N409" s="24">
        <f t="shared" si="80"/>
        <v>-9.2187279465444337E-6</v>
      </c>
      <c r="O409" s="24">
        <f t="shared" si="81"/>
        <v>-4.6676925454447149E-6</v>
      </c>
      <c r="P409" s="25">
        <f t="shared" si="82"/>
        <v>-9.8592138122282416E-2</v>
      </c>
    </row>
    <row r="410" spans="1:16" x14ac:dyDescent="0.35">
      <c r="A410">
        <v>391</v>
      </c>
      <c r="B410">
        <v>7943282.3470000001</v>
      </c>
      <c r="C410" s="1">
        <v>-4.4055790244261405E-6</v>
      </c>
      <c r="D410" s="1">
        <v>11.10894163895197</v>
      </c>
      <c r="E410" s="1">
        <f t="shared" si="73"/>
        <v>11.10894163895197</v>
      </c>
      <c r="F410" s="1">
        <f t="shared" si="74"/>
        <v>49909114.93344938</v>
      </c>
      <c r="G410" s="24">
        <f t="shared" si="75"/>
        <v>-219.87854987847805</v>
      </c>
      <c r="H410" s="24">
        <f t="shared" si="76"/>
        <v>-220.4398078293143</v>
      </c>
      <c r="I410" s="24">
        <f t="shared" si="77"/>
        <v>4363.1505913260617</v>
      </c>
      <c r="J410" s="1">
        <f t="shared" si="72"/>
        <v>-224.11702058706604</v>
      </c>
      <c r="K410" s="1">
        <f t="shared" si="78"/>
        <v>-13435.260944677351</v>
      </c>
      <c r="L410" s="1">
        <f t="shared" si="79"/>
        <v>-1281.7676842343235</v>
      </c>
      <c r="M410" s="1">
        <f t="shared" si="83"/>
        <v>3946.8918039129876</v>
      </c>
      <c r="N410" s="24">
        <f t="shared" si="80"/>
        <v>-2.568203595562612E-5</v>
      </c>
      <c r="O410" s="24">
        <f t="shared" si="81"/>
        <v>-4.4055790244261405E-6</v>
      </c>
      <c r="P410" s="25">
        <f t="shared" si="82"/>
        <v>-0.32475369174385937</v>
      </c>
    </row>
    <row r="411" spans="1:16" x14ac:dyDescent="0.35">
      <c r="A411">
        <v>392</v>
      </c>
      <c r="B411">
        <v>8128305.1619999995</v>
      </c>
      <c r="C411" s="1">
        <v>-4.157450521923487E-6</v>
      </c>
      <c r="D411" s="1">
        <v>10.930320999030242</v>
      </c>
      <c r="E411" s="1">
        <f t="shared" si="73"/>
        <v>10.930320999030242</v>
      </c>
      <c r="F411" s="1">
        <f t="shared" si="74"/>
        <v>51071647.566150382</v>
      </c>
      <c r="G411" s="24">
        <f t="shared" si="75"/>
        <v>-212.3278478293843</v>
      </c>
      <c r="H411" s="24">
        <f t="shared" si="76"/>
        <v>-212.89052445594646</v>
      </c>
      <c r="I411" s="24">
        <f t="shared" si="77"/>
        <v>4135.5223588594035</v>
      </c>
      <c r="J411" s="1">
        <f t="shared" si="72"/>
        <v>-219.01549435103226</v>
      </c>
      <c r="K411" s="1">
        <f t="shared" si="78"/>
        <v>-7612.4983885682141</v>
      </c>
      <c r="L411" s="1">
        <f t="shared" si="79"/>
        <v>-1734.6895941810706</v>
      </c>
      <c r="M411" s="1">
        <f t="shared" si="83"/>
        <v>3193.144806019508</v>
      </c>
      <c r="N411" s="24">
        <f t="shared" si="80"/>
        <v>-3.3965804450193617E-5</v>
      </c>
      <c r="O411" s="24">
        <f t="shared" si="81"/>
        <v>-4.157450521923487E-6</v>
      </c>
      <c r="P411" s="25">
        <f t="shared" si="82"/>
        <v>-0.54325428364881767</v>
      </c>
    </row>
    <row r="412" spans="1:16" x14ac:dyDescent="0.35">
      <c r="A412">
        <v>393</v>
      </c>
      <c r="B412">
        <v>8317637.7110000001</v>
      </c>
      <c r="C412" s="1">
        <v>-3.9229003226229125E-6</v>
      </c>
      <c r="D412" s="1">
        <v>10.781375106059397</v>
      </c>
      <c r="E412" s="1">
        <f t="shared" si="73"/>
        <v>10.781375106059397</v>
      </c>
      <c r="F412" s="1">
        <f t="shared" si="74"/>
        <v>52261259.056198046</v>
      </c>
      <c r="G412" s="24">
        <f t="shared" si="75"/>
        <v>-205.01571001223891</v>
      </c>
      <c r="H412" s="24">
        <f t="shared" si="76"/>
        <v>-205.58268143687079</v>
      </c>
      <c r="I412" s="24">
        <f t="shared" si="77"/>
        <v>3909.3046096978824</v>
      </c>
      <c r="J412" s="1">
        <f t="shared" si="72"/>
        <v>-214.03009305600631</v>
      </c>
      <c r="K412" s="1">
        <f t="shared" si="78"/>
        <v>-5208.8003310935692</v>
      </c>
      <c r="L412" s="1">
        <f t="shared" si="79"/>
        <v>-1876.8294256148997</v>
      </c>
      <c r="M412" s="1">
        <f t="shared" si="83"/>
        <v>2500.7081078556707</v>
      </c>
      <c r="N412" s="24">
        <f t="shared" si="80"/>
        <v>-3.5912441826108527E-5</v>
      </c>
      <c r="O412" s="24">
        <f t="shared" si="81"/>
        <v>-3.9229003226229125E-6</v>
      </c>
      <c r="P412" s="25">
        <f t="shared" si="82"/>
        <v>-0.75051919083201601</v>
      </c>
    </row>
    <row r="413" spans="1:16" x14ac:dyDescent="0.35">
      <c r="A413">
        <v>394</v>
      </c>
      <c r="B413">
        <v>8511380.3819999993</v>
      </c>
      <c r="C413" s="1">
        <v>-3.7009660640894686E-6</v>
      </c>
      <c r="D413" s="1">
        <v>10.636294186244395</v>
      </c>
      <c r="E413" s="1">
        <f t="shared" si="73"/>
        <v>10.636294186244395</v>
      </c>
      <c r="F413" s="1">
        <f t="shared" si="74"/>
        <v>53478580.159998968</v>
      </c>
      <c r="G413" s="24">
        <f t="shared" si="75"/>
        <v>-197.92241032784452</v>
      </c>
      <c r="H413" s="24">
        <f t="shared" si="76"/>
        <v>-198.49400176020907</v>
      </c>
      <c r="I413" s="24">
        <f t="shared" si="77"/>
        <v>3693.6183388767067</v>
      </c>
      <c r="J413" s="1">
        <f t="shared" si="72"/>
        <v>-209.15817333887753</v>
      </c>
      <c r="K413" s="1">
        <f t="shared" si="78"/>
        <v>-3893.0959166049997</v>
      </c>
      <c r="L413" s="1">
        <f t="shared" si="79"/>
        <v>-1844.2574518834083</v>
      </c>
      <c r="M413" s="1">
        <f t="shared" si="83"/>
        <v>1943.8584326715145</v>
      </c>
      <c r="N413" s="24">
        <f t="shared" si="80"/>
        <v>-3.4485909056779342E-5</v>
      </c>
      <c r="O413" s="24">
        <f t="shared" si="81"/>
        <v>-3.7009660640894686E-6</v>
      </c>
      <c r="P413" s="25">
        <f t="shared" si="82"/>
        <v>-0.94876119623010768</v>
      </c>
    </row>
    <row r="414" spans="1:16" x14ac:dyDescent="0.35">
      <c r="A414">
        <v>395</v>
      </c>
      <c r="B414">
        <v>8709635.9000000004</v>
      </c>
      <c r="C414" s="1">
        <v>-3.4906927849795563E-6</v>
      </c>
      <c r="D414" s="1">
        <v>10.501403052945523</v>
      </c>
      <c r="E414" s="1">
        <f t="shared" si="73"/>
        <v>10.501403052945523</v>
      </c>
      <c r="F414" s="1">
        <f t="shared" si="74"/>
        <v>54724256.317763858</v>
      </c>
      <c r="G414" s="24">
        <f t="shared" si="75"/>
        <v>-191.0255666917902</v>
      </c>
      <c r="H414" s="24">
        <f t="shared" si="76"/>
        <v>-191.60286881940721</v>
      </c>
      <c r="I414" s="24">
        <f t="shared" si="77"/>
        <v>3485.3482350373956</v>
      </c>
      <c r="J414" s="1">
        <f t="shared" si="72"/>
        <v>-204.39715204300069</v>
      </c>
      <c r="K414" s="1">
        <f t="shared" si="78"/>
        <v>-3060.9827862600587</v>
      </c>
      <c r="L414" s="1">
        <f t="shared" si="79"/>
        <v>-1728.0890283942044</v>
      </c>
      <c r="M414" s="1">
        <f t="shared" si="83"/>
        <v>1517.6821402991814</v>
      </c>
      <c r="N414" s="24">
        <f t="shared" si="80"/>
        <v>-3.1578118090080928E-5</v>
      </c>
      <c r="O414" s="24">
        <f t="shared" si="81"/>
        <v>-3.4906927849795563E-6</v>
      </c>
      <c r="P414" s="25">
        <f t="shared" si="82"/>
        <v>-1.1386369928907152</v>
      </c>
    </row>
    <row r="415" spans="1:16" x14ac:dyDescent="0.35">
      <c r="A415">
        <v>396</v>
      </c>
      <c r="B415">
        <v>8912509.3809999991</v>
      </c>
      <c r="C415" s="1">
        <v>-3.291582043811697E-6</v>
      </c>
      <c r="D415" s="1">
        <v>10.377018750288883</v>
      </c>
      <c r="E415" s="1">
        <f t="shared" si="73"/>
        <v>10.377018750288883</v>
      </c>
      <c r="F415" s="1">
        <f t="shared" si="74"/>
        <v>55998947.992799424</v>
      </c>
      <c r="G415" s="24">
        <f t="shared" si="75"/>
        <v>-184.32513168544367</v>
      </c>
      <c r="H415" s="24">
        <f t="shared" si="76"/>
        <v>-184.90933047135644</v>
      </c>
      <c r="I415" s="24">
        <f t="shared" si="77"/>
        <v>3284.5114294557052</v>
      </c>
      <c r="J415" s="1">
        <f t="shared" si="72"/>
        <v>-199.74450485141963</v>
      </c>
      <c r="K415" s="1">
        <f t="shared" si="78"/>
        <v>-2489.6655550638193</v>
      </c>
      <c r="L415" s="1">
        <f t="shared" si="79"/>
        <v>-1581.175014398171</v>
      </c>
      <c r="M415" s="1">
        <f t="shared" si="83"/>
        <v>1198.5334971195459</v>
      </c>
      <c r="N415" s="24">
        <f t="shared" si="80"/>
        <v>-2.8235798547527806E-5</v>
      </c>
      <c r="O415" s="24">
        <f t="shared" si="81"/>
        <v>-3.291582043811697E-6</v>
      </c>
      <c r="P415" s="25">
        <f t="shared" si="82"/>
        <v>-1.3192580918249122</v>
      </c>
    </row>
    <row r="416" spans="1:16" x14ac:dyDescent="0.35">
      <c r="A416">
        <v>397</v>
      </c>
      <c r="B416">
        <v>9120108.3939999994</v>
      </c>
      <c r="C416" s="1">
        <v>-3.1030310649600994E-6</v>
      </c>
      <c r="D416" s="1">
        <v>10.263901246174372</v>
      </c>
      <c r="E416" s="1">
        <f t="shared" si="73"/>
        <v>10.263901246174372</v>
      </c>
      <c r="F416" s="1">
        <f t="shared" si="74"/>
        <v>57303331.061066009</v>
      </c>
      <c r="G416" s="24">
        <f t="shared" si="75"/>
        <v>-177.81401640818081</v>
      </c>
      <c r="H416" s="24">
        <f t="shared" si="76"/>
        <v>-178.4064762767515</v>
      </c>
      <c r="I416" s="24">
        <f t="shared" si="77"/>
        <v>3090.7518826551527</v>
      </c>
      <c r="J416" s="1">
        <f t="shared" si="72"/>
        <v>-195.19776480536831</v>
      </c>
      <c r="K416" s="1">
        <f t="shared" si="78"/>
        <v>-2073.9650406622218</v>
      </c>
      <c r="L416" s="1">
        <f t="shared" si="79"/>
        <v>-1430.0528309152264</v>
      </c>
      <c r="M416" s="1">
        <f t="shared" si="83"/>
        <v>959.59808170377732</v>
      </c>
      <c r="N416" s="24">
        <f t="shared" si="80"/>
        <v>-2.4955841212638631E-5</v>
      </c>
      <c r="O416" s="24">
        <f t="shared" si="81"/>
        <v>-3.1030310649600994E-6</v>
      </c>
      <c r="P416" s="25">
        <f t="shared" si="82"/>
        <v>-1.4902622860355779</v>
      </c>
    </row>
    <row r="417" spans="1:16" x14ac:dyDescent="0.35">
      <c r="A417">
        <v>398</v>
      </c>
      <c r="B417">
        <v>9332543.0079999994</v>
      </c>
      <c r="C417" s="1">
        <v>-2.9242467652872175E-6</v>
      </c>
      <c r="D417" s="1">
        <v>10.159999760437232</v>
      </c>
      <c r="E417" s="1">
        <f t="shared" si="73"/>
        <v>10.159999760437232</v>
      </c>
      <c r="F417" s="1">
        <f t="shared" si="74"/>
        <v>58638097.106487177</v>
      </c>
      <c r="G417" s="24">
        <f t="shared" si="75"/>
        <v>-171.47226578624287</v>
      </c>
      <c r="H417" s="24">
        <f t="shared" si="76"/>
        <v>-172.07426165221437</v>
      </c>
      <c r="I417" s="24">
        <f t="shared" si="77"/>
        <v>2904.1303370788878</v>
      </c>
      <c r="J417" s="1">
        <f t="shared" si="72"/>
        <v>-190.7545212237909</v>
      </c>
      <c r="K417" s="1">
        <f t="shared" si="78"/>
        <v>-1757.1460006021357</v>
      </c>
      <c r="L417" s="1">
        <f t="shared" si="79"/>
        <v>-1286.2627979989427</v>
      </c>
      <c r="M417" s="1">
        <f t="shared" si="83"/>
        <v>778.25416523850743</v>
      </c>
      <c r="N417" s="24">
        <f t="shared" si="80"/>
        <v>-2.1935616288214142E-5</v>
      </c>
      <c r="O417" s="24">
        <f t="shared" si="81"/>
        <v>-2.9242467652872175E-6</v>
      </c>
      <c r="P417" s="25">
        <f t="shared" si="82"/>
        <v>-1.6527541456906287</v>
      </c>
    </row>
    <row r="418" spans="1:16" x14ac:dyDescent="0.35">
      <c r="A418">
        <v>399</v>
      </c>
      <c r="B418">
        <v>9549925.8599999994</v>
      </c>
      <c r="C418" s="1">
        <v>-2.7546564805861974E-6</v>
      </c>
      <c r="D418" s="1">
        <v>10.057755457407309</v>
      </c>
      <c r="E418" s="1">
        <f t="shared" si="73"/>
        <v>10.057755457407309</v>
      </c>
      <c r="F418" s="1">
        <f t="shared" si="74"/>
        <v>60003953.848206371</v>
      </c>
      <c r="G418" s="24">
        <f t="shared" si="75"/>
        <v>-165.29028032875678</v>
      </c>
      <c r="H418" s="24">
        <f t="shared" si="76"/>
        <v>-165.90228512806988</v>
      </c>
      <c r="I418" s="24">
        <f t="shared" si="77"/>
        <v>2726.4567459536215</v>
      </c>
      <c r="J418" s="1">
        <f t="shared" si="72"/>
        <v>-186.4124182102789</v>
      </c>
      <c r="K418" s="1">
        <f t="shared" si="78"/>
        <v>-1507.8520472478474</v>
      </c>
      <c r="L418" s="1">
        <f t="shared" si="79"/>
        <v>-1154.6827672608633</v>
      </c>
      <c r="M418" s="1">
        <f t="shared" si="83"/>
        <v>638.59101272011128</v>
      </c>
      <c r="N418" s="24">
        <f t="shared" si="80"/>
        <v>-1.9243444693359635E-5</v>
      </c>
      <c r="O418" s="24">
        <f t="shared" si="81"/>
        <v>-2.7546564805861974E-6</v>
      </c>
      <c r="P418" s="25">
        <f t="shared" si="82"/>
        <v>-1.8081725928813697</v>
      </c>
    </row>
    <row r="419" spans="1:16" x14ac:dyDescent="0.35">
      <c r="A419">
        <v>400</v>
      </c>
      <c r="B419">
        <v>9772372.2100000009</v>
      </c>
      <c r="C419" s="1">
        <v>-2.5937971230437788E-6</v>
      </c>
      <c r="D419" s="1">
        <v>9.9680958180128538</v>
      </c>
      <c r="E419" s="1">
        <f t="shared" si="73"/>
        <v>9.9680958180128538</v>
      </c>
      <c r="F419" s="1">
        <f t="shared" si="74"/>
        <v>61401625.486162111</v>
      </c>
      <c r="G419" s="24">
        <f t="shared" si="75"/>
        <v>-159.26335953621884</v>
      </c>
      <c r="H419" s="24">
        <f t="shared" si="76"/>
        <v>-159.88725026994715</v>
      </c>
      <c r="I419" s="24">
        <f t="shared" si="77"/>
        <v>2554.5682033859393</v>
      </c>
      <c r="J419" s="1">
        <f t="shared" si="72"/>
        <v>-182.16915351113883</v>
      </c>
      <c r="K419" s="1">
        <f t="shared" si="78"/>
        <v>-1307.1829961569345</v>
      </c>
      <c r="L419" s="1">
        <f t="shared" si="79"/>
        <v>-1035.9331472179219</v>
      </c>
      <c r="M419" s="1">
        <f t="shared" si="83"/>
        <v>530.09122770875683</v>
      </c>
      <c r="N419" s="24">
        <f t="shared" si="80"/>
        <v>-1.687142871244324E-5</v>
      </c>
      <c r="O419" s="24">
        <f t="shared" si="81"/>
        <v>-2.5937971230437788E-6</v>
      </c>
      <c r="P419" s="25">
        <f t="shared" si="82"/>
        <v>-1.9542544623792288</v>
      </c>
    </row>
    <row r="420" spans="1:16" x14ac:dyDescent="0.35">
      <c r="A420">
        <v>401</v>
      </c>
      <c r="B420">
        <v>10000000</v>
      </c>
      <c r="C420" s="1">
        <v>-2.4412425882233651E-6</v>
      </c>
      <c r="D420" s="1">
        <v>9.8852714736021596</v>
      </c>
      <c r="E420" s="1">
        <f t="shared" si="73"/>
        <v>9.8852714736021596</v>
      </c>
      <c r="F420" s="1">
        <f t="shared" si="74"/>
        <v>62831853.071795866</v>
      </c>
      <c r="G420" s="24">
        <f t="shared" si="75"/>
        <v>-153.38779561586114</v>
      </c>
      <c r="H420" s="24">
        <f t="shared" si="76"/>
        <v>-154.0248645020425</v>
      </c>
      <c r="I420" s="24">
        <f t="shared" si="77"/>
        <v>2389.9732545626221</v>
      </c>
      <c r="J420" s="1">
        <f t="shared" si="72"/>
        <v>-178.02247732914773</v>
      </c>
      <c r="K420" s="1">
        <f t="shared" si="78"/>
        <v>-1142.6089814220707</v>
      </c>
      <c r="L420" s="1">
        <f t="shared" si="79"/>
        <v>-930.03564899575781</v>
      </c>
      <c r="M420" s="1">
        <f t="shared" si="83"/>
        <v>444.63555546345685</v>
      </c>
      <c r="N420" s="24">
        <f t="shared" si="80"/>
        <v>-1.4801977078935378E-5</v>
      </c>
      <c r="O420" s="24">
        <f t="shared" si="81"/>
        <v>-2.4412425882233651E-6</v>
      </c>
      <c r="P420" s="25">
        <f t="shared" si="82"/>
        <v>-2.0916807879350854</v>
      </c>
    </row>
  </sheetData>
  <mergeCells count="1">
    <mergeCell ref="B17:D17"/>
  </mergeCells>
  <hyperlinks>
    <hyperlink ref="A4" r:id="rId1" xr:uid="{00000000-0004-0000-0000-000000000000}"/>
    <hyperlink ref="F14" r:id="rId2" xr:uid="{00000000-0004-0000-0000-000001000000}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Measured Data</vt:lpstr>
    </vt:vector>
  </TitlesOfParts>
  <Company>PPS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Bryce</cp:lastModifiedBy>
  <dcterms:created xsi:type="dcterms:W3CDTF">2012-01-20T17:22:42Z</dcterms:created>
  <dcterms:modified xsi:type="dcterms:W3CDTF">2021-05-23T19:51:41Z</dcterms:modified>
</cp:coreProperties>
</file>