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Box\Mutual Resistance\Flyback\Measurements\"/>
    </mc:Choice>
  </mc:AlternateContent>
  <xr:revisionPtr revIDLastSave="0" documentId="13_ncr:1_{5F63122D-74F5-4034-BE55-836F20B4E226}" xr6:coauthVersionLast="46" xr6:coauthVersionMax="46" xr10:uidLastSave="{00000000-0000-0000-0000-000000000000}"/>
  <bookViews>
    <workbookView xWindow="-98" yWindow="-98" windowWidth="28996" windowHeight="15796" xr2:uid="{00000000-000D-0000-FFFF-FFFF00000000}"/>
  </bookViews>
  <sheets>
    <sheet name="Measured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1" i="3" l="1"/>
  <c r="AE21" i="3"/>
  <c r="AD21" i="3"/>
  <c r="J21" i="3" l="1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20" i="3"/>
  <c r="AD29" i="3" l="1"/>
  <c r="AD28" i="3"/>
  <c r="AD30" i="3"/>
  <c r="AD27" i="3"/>
  <c r="AD26" i="3"/>
  <c r="AD25" i="3"/>
  <c r="AD24" i="3"/>
  <c r="AD31" i="3"/>
  <c r="AD32" i="3"/>
  <c r="AD23" i="3"/>
  <c r="AD22" i="3"/>
  <c r="AD33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20" i="3"/>
  <c r="I8" i="3" l="1"/>
  <c r="J10" i="3" s="1"/>
  <c r="G13" i="3" l="1"/>
  <c r="E413" i="3" l="1"/>
  <c r="E405" i="3"/>
  <c r="E397" i="3"/>
  <c r="E389" i="3"/>
  <c r="E381" i="3"/>
  <c r="E373" i="3"/>
  <c r="E365" i="3"/>
  <c r="E357" i="3"/>
  <c r="E349" i="3"/>
  <c r="E341" i="3"/>
  <c r="E333" i="3"/>
  <c r="E325" i="3"/>
  <c r="E317" i="3"/>
  <c r="E309" i="3"/>
  <c r="E301" i="3"/>
  <c r="E293" i="3"/>
  <c r="E285" i="3"/>
  <c r="E277" i="3"/>
  <c r="E269" i="3"/>
  <c r="E261" i="3"/>
  <c r="E253" i="3"/>
  <c r="E245" i="3"/>
  <c r="E237" i="3"/>
  <c r="E229" i="3"/>
  <c r="E221" i="3"/>
  <c r="E213" i="3"/>
  <c r="E205" i="3"/>
  <c r="E197" i="3"/>
  <c r="E189" i="3"/>
  <c r="E181" i="3"/>
  <c r="E173" i="3"/>
  <c r="E165" i="3"/>
  <c r="E157" i="3"/>
  <c r="E149" i="3"/>
  <c r="E141" i="3"/>
  <c r="E133" i="3"/>
  <c r="E125" i="3"/>
  <c r="E117" i="3"/>
  <c r="E109" i="3"/>
  <c r="E101" i="3"/>
  <c r="E93" i="3"/>
  <c r="E85" i="3"/>
  <c r="E77" i="3"/>
  <c r="E61" i="3"/>
  <c r="E53" i="3"/>
  <c r="E37" i="3"/>
  <c r="E21" i="3"/>
  <c r="E271" i="3"/>
  <c r="E135" i="3"/>
  <c r="E71" i="3"/>
  <c r="E420" i="3"/>
  <c r="E412" i="3"/>
  <c r="E404" i="3"/>
  <c r="E396" i="3"/>
  <c r="E388" i="3"/>
  <c r="E380" i="3"/>
  <c r="E372" i="3"/>
  <c r="E364" i="3"/>
  <c r="E356" i="3"/>
  <c r="E348" i="3"/>
  <c r="E340" i="3"/>
  <c r="E332" i="3"/>
  <c r="E324" i="3"/>
  <c r="E316" i="3"/>
  <c r="E308" i="3"/>
  <c r="E300" i="3"/>
  <c r="E292" i="3"/>
  <c r="E284" i="3"/>
  <c r="E276" i="3"/>
  <c r="E268" i="3"/>
  <c r="E260" i="3"/>
  <c r="E252" i="3"/>
  <c r="E244" i="3"/>
  <c r="E236" i="3"/>
  <c r="E228" i="3"/>
  <c r="E220" i="3"/>
  <c r="E212" i="3"/>
  <c r="E204" i="3"/>
  <c r="E196" i="3"/>
  <c r="E188" i="3"/>
  <c r="E180" i="3"/>
  <c r="E172" i="3"/>
  <c r="E164" i="3"/>
  <c r="E156" i="3"/>
  <c r="E148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66" i="3"/>
  <c r="E42" i="3"/>
  <c r="E113" i="3"/>
  <c r="E73" i="3"/>
  <c r="E41" i="3"/>
  <c r="E399" i="3"/>
  <c r="E335" i="3"/>
  <c r="E319" i="3"/>
  <c r="E303" i="3"/>
  <c r="E255" i="3"/>
  <c r="E239" i="3"/>
  <c r="E199" i="3"/>
  <c r="E151" i="3"/>
  <c r="E87" i="3"/>
  <c r="E55" i="3"/>
  <c r="E23" i="3"/>
  <c r="E419" i="3"/>
  <c r="E411" i="3"/>
  <c r="E403" i="3"/>
  <c r="E395" i="3"/>
  <c r="E387" i="3"/>
  <c r="E379" i="3"/>
  <c r="E371" i="3"/>
  <c r="E363" i="3"/>
  <c r="E355" i="3"/>
  <c r="E347" i="3"/>
  <c r="E339" i="3"/>
  <c r="E331" i="3"/>
  <c r="E323" i="3"/>
  <c r="E315" i="3"/>
  <c r="E307" i="3"/>
  <c r="E299" i="3"/>
  <c r="E291" i="3"/>
  <c r="E283" i="3"/>
  <c r="E275" i="3"/>
  <c r="E267" i="3"/>
  <c r="E259" i="3"/>
  <c r="E251" i="3"/>
  <c r="E243" i="3"/>
  <c r="E235" i="3"/>
  <c r="E227" i="3"/>
  <c r="E219" i="3"/>
  <c r="E211" i="3"/>
  <c r="E203" i="3"/>
  <c r="E195" i="3"/>
  <c r="E187" i="3"/>
  <c r="E179" i="3"/>
  <c r="E171" i="3"/>
  <c r="E163" i="3"/>
  <c r="E155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58" i="3"/>
  <c r="E34" i="3"/>
  <c r="E105" i="3"/>
  <c r="E65" i="3"/>
  <c r="E391" i="3"/>
  <c r="E279" i="3"/>
  <c r="E215" i="3"/>
  <c r="E175" i="3"/>
  <c r="E111" i="3"/>
  <c r="E39" i="3"/>
  <c r="E418" i="3"/>
  <c r="E410" i="3"/>
  <c r="E402" i="3"/>
  <c r="E394" i="3"/>
  <c r="E386" i="3"/>
  <c r="E378" i="3"/>
  <c r="E370" i="3"/>
  <c r="E362" i="3"/>
  <c r="E354" i="3"/>
  <c r="E346" i="3"/>
  <c r="E338" i="3"/>
  <c r="E330" i="3"/>
  <c r="E322" i="3"/>
  <c r="E314" i="3"/>
  <c r="E306" i="3"/>
  <c r="E298" i="3"/>
  <c r="E290" i="3"/>
  <c r="E282" i="3"/>
  <c r="E274" i="3"/>
  <c r="E266" i="3"/>
  <c r="E258" i="3"/>
  <c r="E250" i="3"/>
  <c r="E242" i="3"/>
  <c r="E234" i="3"/>
  <c r="E226" i="3"/>
  <c r="E218" i="3"/>
  <c r="E210" i="3"/>
  <c r="E202" i="3"/>
  <c r="E194" i="3"/>
  <c r="E186" i="3"/>
  <c r="E178" i="3"/>
  <c r="E170" i="3"/>
  <c r="E162" i="3"/>
  <c r="E154" i="3"/>
  <c r="E146" i="3"/>
  <c r="E138" i="3"/>
  <c r="E130" i="3"/>
  <c r="E122" i="3"/>
  <c r="E114" i="3"/>
  <c r="E106" i="3"/>
  <c r="E98" i="3"/>
  <c r="E90" i="3"/>
  <c r="E82" i="3"/>
  <c r="E74" i="3"/>
  <c r="E50" i="3"/>
  <c r="E26" i="3"/>
  <c r="E89" i="3"/>
  <c r="E49" i="3"/>
  <c r="E25" i="3"/>
  <c r="E375" i="3"/>
  <c r="E223" i="3"/>
  <c r="E167" i="3"/>
  <c r="E103" i="3"/>
  <c r="E31" i="3"/>
  <c r="E417" i="3"/>
  <c r="E409" i="3"/>
  <c r="E401" i="3"/>
  <c r="E393" i="3"/>
  <c r="E385" i="3"/>
  <c r="E377" i="3"/>
  <c r="E369" i="3"/>
  <c r="E361" i="3"/>
  <c r="E353" i="3"/>
  <c r="E345" i="3"/>
  <c r="E337" i="3"/>
  <c r="E329" i="3"/>
  <c r="E321" i="3"/>
  <c r="E313" i="3"/>
  <c r="E305" i="3"/>
  <c r="E297" i="3"/>
  <c r="E289" i="3"/>
  <c r="E281" i="3"/>
  <c r="E273" i="3"/>
  <c r="E265" i="3"/>
  <c r="E257" i="3"/>
  <c r="E249" i="3"/>
  <c r="E241" i="3"/>
  <c r="E233" i="3"/>
  <c r="E225" i="3"/>
  <c r="E217" i="3"/>
  <c r="E209" i="3"/>
  <c r="E201" i="3"/>
  <c r="E193" i="3"/>
  <c r="E185" i="3"/>
  <c r="E177" i="3"/>
  <c r="E169" i="3"/>
  <c r="E161" i="3"/>
  <c r="E153" i="3"/>
  <c r="E145" i="3"/>
  <c r="E137" i="3"/>
  <c r="E129" i="3"/>
  <c r="E121" i="3"/>
  <c r="E97" i="3"/>
  <c r="E81" i="3"/>
  <c r="E57" i="3"/>
  <c r="E33" i="3"/>
  <c r="E367" i="3"/>
  <c r="E263" i="3"/>
  <c r="E207" i="3"/>
  <c r="E159" i="3"/>
  <c r="E119" i="3"/>
  <c r="E79" i="3"/>
  <c r="E416" i="3"/>
  <c r="E408" i="3"/>
  <c r="E400" i="3"/>
  <c r="E392" i="3"/>
  <c r="E384" i="3"/>
  <c r="E376" i="3"/>
  <c r="E368" i="3"/>
  <c r="E360" i="3"/>
  <c r="E352" i="3"/>
  <c r="E344" i="3"/>
  <c r="E336" i="3"/>
  <c r="E328" i="3"/>
  <c r="E320" i="3"/>
  <c r="E312" i="3"/>
  <c r="E304" i="3"/>
  <c r="E296" i="3"/>
  <c r="E288" i="3"/>
  <c r="E280" i="3"/>
  <c r="E272" i="3"/>
  <c r="E264" i="3"/>
  <c r="E256" i="3"/>
  <c r="E248" i="3"/>
  <c r="E240" i="3"/>
  <c r="E232" i="3"/>
  <c r="E224" i="3"/>
  <c r="E216" i="3"/>
  <c r="E208" i="3"/>
  <c r="E200" i="3"/>
  <c r="E192" i="3"/>
  <c r="E184" i="3"/>
  <c r="E176" i="3"/>
  <c r="E168" i="3"/>
  <c r="E160" i="3"/>
  <c r="E152" i="3"/>
  <c r="E144" i="3"/>
  <c r="E136" i="3"/>
  <c r="E128" i="3"/>
  <c r="E120" i="3"/>
  <c r="E112" i="3"/>
  <c r="E104" i="3"/>
  <c r="E96" i="3"/>
  <c r="E88" i="3"/>
  <c r="E80" i="3"/>
  <c r="E72" i="3"/>
  <c r="E64" i="3"/>
  <c r="E56" i="3"/>
  <c r="E48" i="3"/>
  <c r="E40" i="3"/>
  <c r="E32" i="3"/>
  <c r="E24" i="3"/>
  <c r="E415" i="3"/>
  <c r="E407" i="3"/>
  <c r="E383" i="3"/>
  <c r="E359" i="3"/>
  <c r="E351" i="3"/>
  <c r="E343" i="3"/>
  <c r="E327" i="3"/>
  <c r="E311" i="3"/>
  <c r="E295" i="3"/>
  <c r="E247" i="3"/>
  <c r="E231" i="3"/>
  <c r="E191" i="3"/>
  <c r="E143" i="3"/>
  <c r="E95" i="3"/>
  <c r="E63" i="3"/>
  <c r="E414" i="3"/>
  <c r="E406" i="3"/>
  <c r="E398" i="3"/>
  <c r="E390" i="3"/>
  <c r="E382" i="3"/>
  <c r="E374" i="3"/>
  <c r="E366" i="3"/>
  <c r="E358" i="3"/>
  <c r="E350" i="3"/>
  <c r="E342" i="3"/>
  <c r="E334" i="3"/>
  <c r="E326" i="3"/>
  <c r="E318" i="3"/>
  <c r="E310" i="3"/>
  <c r="E302" i="3"/>
  <c r="E294" i="3"/>
  <c r="E286" i="3"/>
  <c r="E278" i="3"/>
  <c r="E270" i="3"/>
  <c r="E262" i="3"/>
  <c r="E254" i="3"/>
  <c r="E246" i="3"/>
  <c r="E238" i="3"/>
  <c r="E230" i="3"/>
  <c r="E222" i="3"/>
  <c r="E214" i="3"/>
  <c r="E206" i="3"/>
  <c r="E198" i="3"/>
  <c r="E190" i="3"/>
  <c r="E182" i="3"/>
  <c r="E174" i="3"/>
  <c r="E166" i="3"/>
  <c r="E158" i="3"/>
  <c r="E150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69" i="3"/>
  <c r="E45" i="3"/>
  <c r="E29" i="3"/>
  <c r="E287" i="3"/>
  <c r="E183" i="3"/>
  <c r="E127" i="3"/>
  <c r="E47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90" i="3"/>
  <c r="F391" i="3"/>
  <c r="F392" i="3"/>
  <c r="F393" i="3"/>
  <c r="F394" i="3"/>
  <c r="F395" i="3"/>
  <c r="F396" i="3"/>
  <c r="F397" i="3"/>
  <c r="F398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389" i="3" l="1"/>
  <c r="G389" i="3" s="1"/>
  <c r="F399" i="3"/>
  <c r="G198" i="3"/>
  <c r="G419" i="3"/>
  <c r="G416" i="3"/>
  <c r="G292" i="3"/>
  <c r="G220" i="3"/>
  <c r="G246" i="3"/>
  <c r="H246" i="3" s="1"/>
  <c r="G209" i="3"/>
  <c r="G379" i="3"/>
  <c r="G371" i="3"/>
  <c r="G408" i="3"/>
  <c r="G368" i="3"/>
  <c r="H368" i="3" s="1"/>
  <c r="G405" i="3"/>
  <c r="G365" i="3"/>
  <c r="G357" i="3"/>
  <c r="G349" i="3"/>
  <c r="G165" i="3"/>
  <c r="G77" i="3"/>
  <c r="G386" i="3"/>
  <c r="H386" i="3" s="1"/>
  <c r="G55" i="3"/>
  <c r="H55" i="3" s="1"/>
  <c r="G345" i="3"/>
  <c r="H345" i="3" s="1"/>
  <c r="G137" i="3"/>
  <c r="G129" i="3"/>
  <c r="H129" i="3" s="1"/>
  <c r="G97" i="3"/>
  <c r="G25" i="3"/>
  <c r="G414" i="3"/>
  <c r="G366" i="3"/>
  <c r="H366" i="3" s="1"/>
  <c r="G376" i="3"/>
  <c r="H376" i="3" s="1"/>
  <c r="G296" i="3"/>
  <c r="G45" i="3"/>
  <c r="G402" i="3"/>
  <c r="G418" i="3"/>
  <c r="G410" i="3"/>
  <c r="G87" i="3"/>
  <c r="G375" i="3"/>
  <c r="H375" i="3" s="1"/>
  <c r="G359" i="3"/>
  <c r="H359" i="3" s="1"/>
  <c r="G343" i="3"/>
  <c r="G335" i="3"/>
  <c r="G316" i="3"/>
  <c r="G279" i="3"/>
  <c r="G263" i="3"/>
  <c r="G215" i="3"/>
  <c r="G188" i="3"/>
  <c r="G175" i="3"/>
  <c r="G151" i="3"/>
  <c r="H151" i="3" s="1"/>
  <c r="G63" i="3"/>
  <c r="G153" i="3"/>
  <c r="G92" i="3"/>
  <c r="H92" i="3" s="1"/>
  <c r="G36" i="3"/>
  <c r="G28" i="3"/>
  <c r="G392" i="3"/>
  <c r="G374" i="3"/>
  <c r="G342" i="3"/>
  <c r="H342" i="3" s="1"/>
  <c r="G214" i="3"/>
  <c r="G158" i="3"/>
  <c r="H158" i="3" s="1"/>
  <c r="G307" i="3"/>
  <c r="G235" i="3"/>
  <c r="H235" i="3" s="1"/>
  <c r="G155" i="3"/>
  <c r="H155" i="3" s="1"/>
  <c r="G147" i="3"/>
  <c r="G390" i="3"/>
  <c r="H390" i="3" s="1"/>
  <c r="G394" i="3"/>
  <c r="G240" i="3"/>
  <c r="H240" i="3" s="1"/>
  <c r="G253" i="3"/>
  <c r="G117" i="3"/>
  <c r="G287" i="3"/>
  <c r="G255" i="3"/>
  <c r="G239" i="3"/>
  <c r="G191" i="3"/>
  <c r="G159" i="3"/>
  <c r="G143" i="3"/>
  <c r="G127" i="3"/>
  <c r="G111" i="3"/>
  <c r="G380" i="3"/>
  <c r="G260" i="3"/>
  <c r="G356" i="3"/>
  <c r="G348" i="3"/>
  <c r="G284" i="3"/>
  <c r="G236" i="3"/>
  <c r="G204" i="3"/>
  <c r="G172" i="3"/>
  <c r="G305" i="3"/>
  <c r="G398" i="3"/>
  <c r="G358" i="3"/>
  <c r="G334" i="3"/>
  <c r="G302" i="3"/>
  <c r="G182" i="3"/>
  <c r="G142" i="3"/>
  <c r="G384" i="3"/>
  <c r="G363" i="3"/>
  <c r="G341" i="3"/>
  <c r="G293" i="3"/>
  <c r="G269" i="3"/>
  <c r="G387" i="3"/>
  <c r="G299" i="3"/>
  <c r="G267" i="3"/>
  <c r="G251" i="3"/>
  <c r="G35" i="3"/>
  <c r="G406" i="3"/>
  <c r="G388" i="3"/>
  <c r="G148" i="3"/>
  <c r="G65" i="3"/>
  <c r="G415" i="3"/>
  <c r="G391" i="3"/>
  <c r="G383" i="3"/>
  <c r="G351" i="3"/>
  <c r="G311" i="3"/>
  <c r="G295" i="3"/>
  <c r="G247" i="3"/>
  <c r="G231" i="3"/>
  <c r="G207" i="3"/>
  <c r="G135" i="3"/>
  <c r="G95" i="3"/>
  <c r="G23" i="3"/>
  <c r="G400" i="3"/>
  <c r="G320" i="3"/>
  <c r="G411" i="3"/>
  <c r="G362" i="3"/>
  <c r="G327" i="3"/>
  <c r="G407" i="3"/>
  <c r="G20" i="3"/>
  <c r="G413" i="3"/>
  <c r="G397" i="3"/>
  <c r="G381" i="3"/>
  <c r="G373" i="3"/>
  <c r="G325" i="3"/>
  <c r="G317" i="3"/>
  <c r="G309" i="3"/>
  <c r="G285" i="3"/>
  <c r="G277" i="3"/>
  <c r="G261" i="3"/>
  <c r="G245" i="3"/>
  <c r="G237" i="3"/>
  <c r="G229" i="3"/>
  <c r="G221" i="3"/>
  <c r="G205" i="3"/>
  <c r="G197" i="3"/>
  <c r="G189" i="3"/>
  <c r="G181" i="3"/>
  <c r="G173" i="3"/>
  <c r="G157" i="3"/>
  <c r="G149" i="3"/>
  <c r="G141" i="3"/>
  <c r="G133" i="3"/>
  <c r="G125" i="3"/>
  <c r="G109" i="3"/>
  <c r="G101" i="3"/>
  <c r="G93" i="3"/>
  <c r="G85" i="3"/>
  <c r="G69" i="3"/>
  <c r="G61" i="3"/>
  <c r="G53" i="3"/>
  <c r="G37" i="3"/>
  <c r="G29" i="3"/>
  <c r="G21" i="3"/>
  <c r="G382" i="3"/>
  <c r="G312" i="3"/>
  <c r="G378" i="3"/>
  <c r="G370" i="3"/>
  <c r="G346" i="3"/>
  <c r="G338" i="3"/>
  <c r="G314" i="3"/>
  <c r="G306" i="3"/>
  <c r="G298" i="3"/>
  <c r="G290" i="3"/>
  <c r="G282" i="3"/>
  <c r="G274" i="3"/>
  <c r="G266" i="3"/>
  <c r="G258" i="3"/>
  <c r="G250" i="3"/>
  <c r="G242" i="3"/>
  <c r="G234" i="3"/>
  <c r="G218" i="3"/>
  <c r="G210" i="3"/>
  <c r="G194" i="3"/>
  <c r="G146" i="3"/>
  <c r="G138" i="3"/>
  <c r="G130" i="3"/>
  <c r="G122" i="3"/>
  <c r="G82" i="3"/>
  <c r="G74" i="3"/>
  <c r="G58" i="3"/>
  <c r="G50" i="3"/>
  <c r="G42" i="3"/>
  <c r="G396" i="3"/>
  <c r="G360" i="3"/>
  <c r="G333" i="3"/>
  <c r="G323" i="3"/>
  <c r="G276" i="3"/>
  <c r="G230" i="3"/>
  <c r="G324" i="3"/>
  <c r="G308" i="3"/>
  <c r="G244" i="3"/>
  <c r="G228" i="3"/>
  <c r="G180" i="3"/>
  <c r="G108" i="3"/>
  <c r="G68" i="3"/>
  <c r="G337" i="3"/>
  <c r="G321" i="3"/>
  <c r="G313" i="3"/>
  <c r="G297" i="3"/>
  <c r="G265" i="3"/>
  <c r="G225" i="3"/>
  <c r="G217" i="3"/>
  <c r="G201" i="3"/>
  <c r="G185" i="3"/>
  <c r="G169" i="3"/>
  <c r="G105" i="3"/>
  <c r="G89" i="3"/>
  <c r="G81" i="3"/>
  <c r="G73" i="3"/>
  <c r="G49" i="3"/>
  <c r="G41" i="3"/>
  <c r="G33" i="3"/>
  <c r="G256" i="3"/>
  <c r="G164" i="3"/>
  <c r="G300" i="3"/>
  <c r="G268" i="3"/>
  <c r="G132" i="3"/>
  <c r="G84" i="3"/>
  <c r="G350" i="3"/>
  <c r="G286" i="3"/>
  <c r="G222" i="3"/>
  <c r="G206" i="3"/>
  <c r="G190" i="3"/>
  <c r="G174" i="3"/>
  <c r="G166" i="3"/>
  <c r="G150" i="3"/>
  <c r="G134" i="3"/>
  <c r="G94" i="3"/>
  <c r="G86" i="3"/>
  <c r="G62" i="3"/>
  <c r="G54" i="3"/>
  <c r="G38" i="3"/>
  <c r="G30" i="3"/>
  <c r="G22" i="3"/>
  <c r="G385" i="3"/>
  <c r="G289" i="3"/>
  <c r="G252" i="3"/>
  <c r="G196" i="3"/>
  <c r="G116" i="3"/>
  <c r="G409" i="3"/>
  <c r="G326" i="3"/>
  <c r="G278" i="3"/>
  <c r="G339" i="3"/>
  <c r="G331" i="3"/>
  <c r="G315" i="3"/>
  <c r="G275" i="3"/>
  <c r="G227" i="3"/>
  <c r="G211" i="3"/>
  <c r="G195" i="3"/>
  <c r="G179" i="3"/>
  <c r="G163" i="3"/>
  <c r="G139" i="3"/>
  <c r="G131" i="3"/>
  <c r="G123" i="3"/>
  <c r="G99" i="3"/>
  <c r="G91" i="3"/>
  <c r="G83" i="3"/>
  <c r="G75" i="3"/>
  <c r="G51" i="3"/>
  <c r="G43" i="3"/>
  <c r="G27" i="3"/>
  <c r="G262" i="3"/>
  <c r="G332" i="3"/>
  <c r="G212" i="3"/>
  <c r="G156" i="3"/>
  <c r="G100" i="3"/>
  <c r="G52" i="3"/>
  <c r="G310" i="3"/>
  <c r="G352" i="3"/>
  <c r="G344" i="3"/>
  <c r="G328" i="3"/>
  <c r="G304" i="3"/>
  <c r="G288" i="3"/>
  <c r="G272" i="3"/>
  <c r="G72" i="3"/>
  <c r="G417" i="3"/>
  <c r="G355" i="3"/>
  <c r="G264" i="3"/>
  <c r="G208" i="3"/>
  <c r="G200" i="3"/>
  <c r="G136" i="3"/>
  <c r="G120" i="3"/>
  <c r="G112" i="3"/>
  <c r="G104" i="3"/>
  <c r="G96" i="3"/>
  <c r="G80" i="3"/>
  <c r="G64" i="3"/>
  <c r="G56" i="3"/>
  <c r="G48" i="3"/>
  <c r="G32" i="3"/>
  <c r="G24" i="3"/>
  <c r="G103" i="3"/>
  <c r="G31" i="3"/>
  <c r="G128" i="3"/>
  <c r="G79" i="3"/>
  <c r="G71" i="3"/>
  <c r="G47" i="3"/>
  <c r="G39" i="3"/>
  <c r="G395" i="3"/>
  <c r="G273" i="3"/>
  <c r="G115" i="3"/>
  <c r="G372" i="3"/>
  <c r="G301" i="3"/>
  <c r="G26" i="3"/>
  <c r="G412" i="3"/>
  <c r="G393" i="3"/>
  <c r="G354" i="3"/>
  <c r="G347" i="3"/>
  <c r="G330" i="3"/>
  <c r="G319" i="3"/>
  <c r="G303" i="3"/>
  <c r="G270" i="3"/>
  <c r="G187" i="3"/>
  <c r="G162" i="3"/>
  <c r="G420" i="3"/>
  <c r="G404" i="3"/>
  <c r="G353" i="3"/>
  <c r="G329" i="3"/>
  <c r="G318" i="3"/>
  <c r="G401" i="3"/>
  <c r="G377" i="3"/>
  <c r="G340" i="3"/>
  <c r="G233" i="3"/>
  <c r="G110" i="3"/>
  <c r="G403" i="3"/>
  <c r="G361" i="3"/>
  <c r="G193" i="3"/>
  <c r="G369" i="3"/>
  <c r="G367" i="3"/>
  <c r="G364" i="3"/>
  <c r="G336" i="3"/>
  <c r="G322" i="3"/>
  <c r="G294" i="3"/>
  <c r="G248" i="3"/>
  <c r="G216" i="3"/>
  <c r="G199" i="3"/>
  <c r="G171" i="3"/>
  <c r="G168" i="3"/>
  <c r="G283" i="3"/>
  <c r="G281" i="3"/>
  <c r="G249" i="3"/>
  <c r="G238" i="3"/>
  <c r="G232" i="3"/>
  <c r="G90" i="3"/>
  <c r="G60" i="3"/>
  <c r="G57" i="3"/>
  <c r="G254" i="3"/>
  <c r="G291" i="3"/>
  <c r="G280" i="3"/>
  <c r="G271" i="3"/>
  <c r="G259" i="3"/>
  <c r="G243" i="3"/>
  <c r="G213" i="3"/>
  <c r="G160" i="3"/>
  <c r="G144" i="3"/>
  <c r="G224" i="3"/>
  <c r="G202" i="3"/>
  <c r="G183" i="3"/>
  <c r="G177" i="3"/>
  <c r="G223" i="3"/>
  <c r="G192" i="3"/>
  <c r="G186" i="3"/>
  <c r="G167" i="3"/>
  <c r="G124" i="3"/>
  <c r="G107" i="3"/>
  <c r="G66" i="3"/>
  <c r="G257" i="3"/>
  <c r="G241" i="3"/>
  <c r="G226" i="3"/>
  <c r="G203" i="3"/>
  <c r="G184" i="3"/>
  <c r="G178" i="3"/>
  <c r="G176" i="3"/>
  <c r="G170" i="3"/>
  <c r="G154" i="3"/>
  <c r="G152" i="3"/>
  <c r="G106" i="3"/>
  <c r="G219" i="3"/>
  <c r="G44" i="3"/>
  <c r="G70" i="3"/>
  <c r="G121" i="3"/>
  <c r="G119" i="3"/>
  <c r="G161" i="3"/>
  <c r="G145" i="3"/>
  <c r="G46" i="3"/>
  <c r="G40" i="3"/>
  <c r="G102" i="3"/>
  <c r="G88" i="3"/>
  <c r="G59" i="3"/>
  <c r="G140" i="3"/>
  <c r="G126" i="3"/>
  <c r="G113" i="3"/>
  <c r="G78" i="3"/>
  <c r="G118" i="3"/>
  <c r="G114" i="3"/>
  <c r="G76" i="3"/>
  <c r="G67" i="3"/>
  <c r="G98" i="3"/>
  <c r="G34" i="3"/>
  <c r="K158" i="3" l="1"/>
  <c r="K246" i="3"/>
  <c r="K342" i="3"/>
  <c r="K366" i="3"/>
  <c r="K390" i="3"/>
  <c r="K345" i="3"/>
  <c r="K55" i="3"/>
  <c r="K151" i="3"/>
  <c r="K359" i="3"/>
  <c r="K375" i="3"/>
  <c r="K240" i="3"/>
  <c r="K376" i="3"/>
  <c r="K129" i="3"/>
  <c r="K92" i="3"/>
  <c r="K368" i="3"/>
  <c r="K155" i="3"/>
  <c r="K386" i="3"/>
  <c r="K235" i="3"/>
  <c r="G399" i="3"/>
  <c r="I399" i="3" s="1"/>
  <c r="I34" i="3"/>
  <c r="H34" i="3"/>
  <c r="I280" i="3"/>
  <c r="H280" i="3"/>
  <c r="I372" i="3"/>
  <c r="H372" i="3"/>
  <c r="I156" i="3"/>
  <c r="H156" i="3"/>
  <c r="I81" i="3"/>
  <c r="H81" i="3"/>
  <c r="I118" i="3"/>
  <c r="H118" i="3"/>
  <c r="I140" i="3"/>
  <c r="H140" i="3"/>
  <c r="I121" i="3"/>
  <c r="H121" i="3"/>
  <c r="K121" i="3" s="1"/>
  <c r="I176" i="3"/>
  <c r="H176" i="3"/>
  <c r="I241" i="3"/>
  <c r="H241" i="3"/>
  <c r="I183" i="3"/>
  <c r="H183" i="3"/>
  <c r="I271" i="3"/>
  <c r="H271" i="3"/>
  <c r="I232" i="3"/>
  <c r="H232" i="3"/>
  <c r="I322" i="3"/>
  <c r="H322" i="3"/>
  <c r="I369" i="3"/>
  <c r="H369" i="3"/>
  <c r="I340" i="3"/>
  <c r="H340" i="3"/>
  <c r="I318" i="3"/>
  <c r="H318" i="3"/>
  <c r="I303" i="3"/>
  <c r="H303" i="3"/>
  <c r="I393" i="3"/>
  <c r="H393" i="3"/>
  <c r="I395" i="3"/>
  <c r="H395" i="3"/>
  <c r="I79" i="3"/>
  <c r="H79" i="3"/>
  <c r="I24" i="3"/>
  <c r="H24" i="3"/>
  <c r="I64" i="3"/>
  <c r="H64" i="3"/>
  <c r="I264" i="3"/>
  <c r="H264" i="3"/>
  <c r="I27" i="3"/>
  <c r="H27" i="3"/>
  <c r="I83" i="3"/>
  <c r="H83" i="3"/>
  <c r="I315" i="3"/>
  <c r="H315" i="3"/>
  <c r="I132" i="3"/>
  <c r="H132" i="3"/>
  <c r="I185" i="3"/>
  <c r="H185" i="3"/>
  <c r="I265" i="3"/>
  <c r="H265" i="3"/>
  <c r="I244" i="3"/>
  <c r="H244" i="3"/>
  <c r="I323" i="3"/>
  <c r="H323" i="3"/>
  <c r="I234" i="3"/>
  <c r="H234" i="3"/>
  <c r="I266" i="3"/>
  <c r="H266" i="3"/>
  <c r="I298" i="3"/>
  <c r="H298" i="3"/>
  <c r="I85" i="3"/>
  <c r="H85" i="3"/>
  <c r="I125" i="3"/>
  <c r="H125" i="3"/>
  <c r="I157" i="3"/>
  <c r="H157" i="3"/>
  <c r="K157" i="3" s="1"/>
  <c r="I197" i="3"/>
  <c r="H197" i="3"/>
  <c r="I237" i="3"/>
  <c r="H237" i="3"/>
  <c r="I373" i="3"/>
  <c r="H373" i="3"/>
  <c r="I413" i="3"/>
  <c r="H413" i="3"/>
  <c r="I23" i="3"/>
  <c r="H23" i="3"/>
  <c r="I231" i="3"/>
  <c r="H231" i="3"/>
  <c r="I351" i="3"/>
  <c r="H351" i="3"/>
  <c r="I334" i="3"/>
  <c r="H334" i="3"/>
  <c r="I305" i="3"/>
  <c r="H305" i="3"/>
  <c r="I287" i="3"/>
  <c r="H287" i="3"/>
  <c r="I153" i="3"/>
  <c r="H153" i="3"/>
  <c r="I316" i="3"/>
  <c r="H316" i="3"/>
  <c r="I97" i="3"/>
  <c r="H97" i="3"/>
  <c r="I408" i="3"/>
  <c r="H408" i="3"/>
  <c r="I59" i="3"/>
  <c r="H59" i="3"/>
  <c r="I120" i="3"/>
  <c r="H120" i="3"/>
  <c r="I288" i="3"/>
  <c r="H288" i="3"/>
  <c r="I30" i="3"/>
  <c r="H30" i="3"/>
  <c r="I222" i="3"/>
  <c r="H222" i="3"/>
  <c r="I306" i="3"/>
  <c r="H306" i="3"/>
  <c r="I309" i="3"/>
  <c r="H309" i="3"/>
  <c r="I411" i="3"/>
  <c r="H411" i="3"/>
  <c r="I251" i="3"/>
  <c r="H251" i="3"/>
  <c r="I214" i="3"/>
  <c r="H214" i="3"/>
  <c r="I335" i="3"/>
  <c r="H335" i="3"/>
  <c r="I220" i="3"/>
  <c r="H220" i="3"/>
  <c r="I70" i="3"/>
  <c r="H70" i="3"/>
  <c r="I178" i="3"/>
  <c r="H178" i="3"/>
  <c r="I193" i="3"/>
  <c r="H193" i="3"/>
  <c r="I329" i="3"/>
  <c r="H329" i="3"/>
  <c r="I412" i="3"/>
  <c r="H412" i="3"/>
  <c r="I128" i="3"/>
  <c r="H128" i="3"/>
  <c r="I310" i="3"/>
  <c r="H310" i="3"/>
  <c r="I409" i="3"/>
  <c r="H409" i="3"/>
  <c r="I286" i="3"/>
  <c r="H286" i="3"/>
  <c r="I108" i="3"/>
  <c r="H108" i="3"/>
  <c r="I58" i="3"/>
  <c r="H58" i="3"/>
  <c r="I242" i="3"/>
  <c r="H242" i="3"/>
  <c r="I133" i="3"/>
  <c r="H133" i="3"/>
  <c r="I245" i="3"/>
  <c r="H245" i="3"/>
  <c r="I20" i="3"/>
  <c r="H20" i="3"/>
  <c r="I247" i="3"/>
  <c r="H247" i="3"/>
  <c r="I111" i="3"/>
  <c r="H111" i="3"/>
  <c r="I402" i="3"/>
  <c r="H402" i="3"/>
  <c r="I152" i="3"/>
  <c r="H152" i="3"/>
  <c r="I223" i="3"/>
  <c r="H223" i="3"/>
  <c r="I336" i="3"/>
  <c r="H336" i="3"/>
  <c r="I26" i="3"/>
  <c r="H26" i="3"/>
  <c r="I48" i="3"/>
  <c r="H48" i="3"/>
  <c r="I211" i="3"/>
  <c r="H211" i="3"/>
  <c r="I38" i="3"/>
  <c r="H38" i="3"/>
  <c r="I104" i="3"/>
  <c r="H104" i="3"/>
  <c r="I200" i="3"/>
  <c r="H200" i="3"/>
  <c r="I339" i="3"/>
  <c r="H339" i="3"/>
  <c r="I324" i="3"/>
  <c r="H324" i="3"/>
  <c r="I250" i="3"/>
  <c r="H250" i="3"/>
  <c r="I21" i="3"/>
  <c r="H21" i="3"/>
  <c r="I141" i="3"/>
  <c r="H141" i="3"/>
  <c r="I221" i="3"/>
  <c r="H221" i="3"/>
  <c r="I389" i="3"/>
  <c r="H389" i="3"/>
  <c r="I135" i="3"/>
  <c r="H135" i="3"/>
  <c r="I406" i="3"/>
  <c r="H406" i="3"/>
  <c r="I356" i="3"/>
  <c r="H356" i="3"/>
  <c r="I392" i="3"/>
  <c r="H392" i="3"/>
  <c r="I188" i="3"/>
  <c r="H188" i="3"/>
  <c r="I209" i="3"/>
  <c r="H209" i="3"/>
  <c r="I78" i="3"/>
  <c r="H78" i="3"/>
  <c r="I186" i="3"/>
  <c r="H186" i="3"/>
  <c r="I347" i="3"/>
  <c r="H347" i="3"/>
  <c r="I273" i="3"/>
  <c r="H273" i="3"/>
  <c r="I52" i="3"/>
  <c r="H52" i="3"/>
  <c r="I332" i="3"/>
  <c r="H332" i="3"/>
  <c r="I163" i="3"/>
  <c r="H163" i="3"/>
  <c r="I227" i="3"/>
  <c r="H227" i="3"/>
  <c r="I196" i="3"/>
  <c r="H196" i="3"/>
  <c r="I54" i="3"/>
  <c r="H54" i="3"/>
  <c r="I134" i="3"/>
  <c r="H134" i="3"/>
  <c r="I190" i="3"/>
  <c r="H190" i="3"/>
  <c r="I350" i="3"/>
  <c r="H350" i="3"/>
  <c r="I300" i="3"/>
  <c r="H300" i="3"/>
  <c r="I49" i="3"/>
  <c r="H49" i="3"/>
  <c r="I105" i="3"/>
  <c r="H105" i="3"/>
  <c r="I217" i="3"/>
  <c r="H217" i="3"/>
  <c r="I180" i="3"/>
  <c r="H180" i="3"/>
  <c r="I230" i="3"/>
  <c r="H230" i="3"/>
  <c r="I396" i="3"/>
  <c r="H396" i="3"/>
  <c r="I74" i="3"/>
  <c r="H74" i="3"/>
  <c r="I218" i="3"/>
  <c r="H218" i="3"/>
  <c r="I258" i="3"/>
  <c r="H258" i="3"/>
  <c r="I290" i="3"/>
  <c r="H290" i="3"/>
  <c r="I338" i="3"/>
  <c r="H338" i="3"/>
  <c r="I109" i="3"/>
  <c r="H109" i="3"/>
  <c r="I415" i="3"/>
  <c r="H415" i="3"/>
  <c r="I299" i="3"/>
  <c r="H299" i="3"/>
  <c r="I182" i="3"/>
  <c r="H182" i="3"/>
  <c r="I398" i="3"/>
  <c r="H398" i="3"/>
  <c r="I236" i="3"/>
  <c r="H236" i="3"/>
  <c r="I260" i="3"/>
  <c r="H260" i="3"/>
  <c r="I255" i="3"/>
  <c r="H255" i="3"/>
  <c r="I117" i="3"/>
  <c r="H117" i="3"/>
  <c r="I28" i="3"/>
  <c r="H28" i="3"/>
  <c r="I215" i="3"/>
  <c r="H215" i="3"/>
  <c r="I87" i="3"/>
  <c r="H87" i="3"/>
  <c r="I414" i="3"/>
  <c r="H414" i="3"/>
  <c r="I137" i="3"/>
  <c r="H137" i="3"/>
  <c r="I365" i="3"/>
  <c r="H365" i="3"/>
  <c r="I379" i="3"/>
  <c r="H379" i="3"/>
  <c r="I416" i="3"/>
  <c r="H416" i="3"/>
  <c r="I46" i="3"/>
  <c r="H46" i="3"/>
  <c r="K46" i="3" s="1"/>
  <c r="I202" i="3"/>
  <c r="H202" i="3"/>
  <c r="I199" i="3"/>
  <c r="H199" i="3"/>
  <c r="I420" i="3"/>
  <c r="H420" i="3"/>
  <c r="I80" i="3"/>
  <c r="H80" i="3"/>
  <c r="I352" i="3"/>
  <c r="H352" i="3"/>
  <c r="I131" i="3"/>
  <c r="H131" i="3"/>
  <c r="I166" i="3"/>
  <c r="H166" i="3"/>
  <c r="I33" i="3"/>
  <c r="H33" i="3"/>
  <c r="I68" i="3"/>
  <c r="H68" i="3"/>
  <c r="I50" i="3"/>
  <c r="H50" i="3"/>
  <c r="I382" i="3"/>
  <c r="H382" i="3"/>
  <c r="I269" i="3"/>
  <c r="H269" i="3"/>
  <c r="K269" i="3" s="1"/>
  <c r="I394" i="3"/>
  <c r="H394" i="3"/>
  <c r="I145" i="3"/>
  <c r="H145" i="3"/>
  <c r="I257" i="3"/>
  <c r="H257" i="3"/>
  <c r="I57" i="3"/>
  <c r="H57" i="3"/>
  <c r="I216" i="3"/>
  <c r="H216" i="3"/>
  <c r="I110" i="3"/>
  <c r="H110" i="3"/>
  <c r="I162" i="3"/>
  <c r="H162" i="3"/>
  <c r="I115" i="3"/>
  <c r="H115" i="3"/>
  <c r="I43" i="3"/>
  <c r="H43" i="3"/>
  <c r="I201" i="3"/>
  <c r="H201" i="3"/>
  <c r="I308" i="3"/>
  <c r="H308" i="3"/>
  <c r="I205" i="3"/>
  <c r="H205" i="3"/>
  <c r="K205" i="3" s="1"/>
  <c r="I381" i="3"/>
  <c r="H381" i="3"/>
  <c r="I388" i="3"/>
  <c r="H388" i="3"/>
  <c r="I330" i="3"/>
  <c r="H330" i="3"/>
  <c r="I136" i="3"/>
  <c r="H136" i="3"/>
  <c r="I212" i="3"/>
  <c r="H212" i="3"/>
  <c r="I139" i="3"/>
  <c r="H139" i="3"/>
  <c r="I174" i="3"/>
  <c r="H174" i="3"/>
  <c r="K174" i="3" s="1"/>
  <c r="I41" i="3"/>
  <c r="H41" i="3"/>
  <c r="I210" i="3"/>
  <c r="H210" i="3"/>
  <c r="I261" i="3"/>
  <c r="H261" i="3"/>
  <c r="I391" i="3"/>
  <c r="H391" i="3"/>
  <c r="I358" i="3"/>
  <c r="H358" i="3"/>
  <c r="I239" i="3"/>
  <c r="H239" i="3"/>
  <c r="I175" i="3"/>
  <c r="H175" i="3"/>
  <c r="I161" i="3"/>
  <c r="H161" i="3"/>
  <c r="I154" i="3"/>
  <c r="H154" i="3"/>
  <c r="I291" i="3"/>
  <c r="H291" i="3"/>
  <c r="K291" i="3" s="1"/>
  <c r="I233" i="3"/>
  <c r="H233" i="3"/>
  <c r="I353" i="3"/>
  <c r="H353" i="3"/>
  <c r="I31" i="3"/>
  <c r="H31" i="3"/>
  <c r="I51" i="3"/>
  <c r="H51" i="3"/>
  <c r="I321" i="3"/>
  <c r="H321" i="3"/>
  <c r="I130" i="3"/>
  <c r="H130" i="3"/>
  <c r="I101" i="3"/>
  <c r="H101" i="3"/>
  <c r="I407" i="3"/>
  <c r="H407" i="3"/>
  <c r="I341" i="3"/>
  <c r="H341" i="3"/>
  <c r="I204" i="3"/>
  <c r="H204" i="3"/>
  <c r="I127" i="3"/>
  <c r="H127" i="3"/>
  <c r="K127" i="3" s="1"/>
  <c r="I147" i="3"/>
  <c r="H147" i="3"/>
  <c r="I45" i="3"/>
  <c r="H45" i="3"/>
  <c r="I203" i="3"/>
  <c r="H203" i="3"/>
  <c r="I177" i="3"/>
  <c r="H177" i="3"/>
  <c r="K177" i="3" s="1"/>
  <c r="I243" i="3"/>
  <c r="H243" i="3"/>
  <c r="I60" i="3"/>
  <c r="H60" i="3"/>
  <c r="I102" i="3"/>
  <c r="H102" i="3"/>
  <c r="I226" i="3"/>
  <c r="H226" i="3"/>
  <c r="I270" i="3"/>
  <c r="H270" i="3"/>
  <c r="I47" i="3"/>
  <c r="H47" i="3"/>
  <c r="I112" i="3"/>
  <c r="H112" i="3"/>
  <c r="I164" i="3"/>
  <c r="H164" i="3"/>
  <c r="I400" i="3"/>
  <c r="H400" i="3"/>
  <c r="I143" i="3"/>
  <c r="H143" i="3"/>
  <c r="I124" i="3"/>
  <c r="H124" i="3"/>
  <c r="I283" i="3"/>
  <c r="H283" i="3"/>
  <c r="I195" i="3"/>
  <c r="H195" i="3"/>
  <c r="I326" i="3"/>
  <c r="H326" i="3"/>
  <c r="I86" i="3"/>
  <c r="H86" i="3"/>
  <c r="I194" i="3"/>
  <c r="H194" i="3"/>
  <c r="I370" i="3"/>
  <c r="H370" i="3"/>
  <c r="I93" i="3"/>
  <c r="H93" i="3"/>
  <c r="I95" i="3"/>
  <c r="H95" i="3"/>
  <c r="I148" i="3"/>
  <c r="H148" i="3"/>
  <c r="I384" i="3"/>
  <c r="H384" i="3"/>
  <c r="I63" i="3"/>
  <c r="H63" i="3"/>
  <c r="I77" i="3"/>
  <c r="H77" i="3"/>
  <c r="I106" i="3"/>
  <c r="H106" i="3"/>
  <c r="I238" i="3"/>
  <c r="H238" i="3"/>
  <c r="K238" i="3" s="1"/>
  <c r="I319" i="3"/>
  <c r="H319" i="3"/>
  <c r="I32" i="3"/>
  <c r="H32" i="3"/>
  <c r="I355" i="3"/>
  <c r="H355" i="3"/>
  <c r="I91" i="3"/>
  <c r="H91" i="3"/>
  <c r="I331" i="3"/>
  <c r="H331" i="3"/>
  <c r="I297" i="3"/>
  <c r="H297" i="3"/>
  <c r="I333" i="3"/>
  <c r="H333" i="3"/>
  <c r="K333" i="3" s="1"/>
  <c r="I122" i="3"/>
  <c r="H122" i="3"/>
  <c r="I274" i="3"/>
  <c r="H274" i="3"/>
  <c r="I53" i="3"/>
  <c r="H53" i="3"/>
  <c r="I173" i="3"/>
  <c r="H173" i="3"/>
  <c r="I383" i="3"/>
  <c r="H383" i="3"/>
  <c r="I293" i="3"/>
  <c r="H293" i="3"/>
  <c r="I142" i="3"/>
  <c r="H142" i="3"/>
  <c r="I348" i="3"/>
  <c r="H348" i="3"/>
  <c r="I191" i="3"/>
  <c r="H191" i="3"/>
  <c r="K191" i="3" s="1"/>
  <c r="I343" i="3"/>
  <c r="H343" i="3"/>
  <c r="I165" i="3"/>
  <c r="H165" i="3"/>
  <c r="I98" i="3"/>
  <c r="H98" i="3"/>
  <c r="I184" i="3"/>
  <c r="H184" i="3"/>
  <c r="I224" i="3"/>
  <c r="H224" i="3"/>
  <c r="I213" i="3"/>
  <c r="H213" i="3"/>
  <c r="I377" i="3"/>
  <c r="H377" i="3"/>
  <c r="I96" i="3"/>
  <c r="H96" i="3"/>
  <c r="I417" i="3"/>
  <c r="H417" i="3"/>
  <c r="I304" i="3"/>
  <c r="H304" i="3"/>
  <c r="I289" i="3"/>
  <c r="H289" i="3"/>
  <c r="I94" i="3"/>
  <c r="H94" i="3"/>
  <c r="I268" i="3"/>
  <c r="H268" i="3"/>
  <c r="I89" i="3"/>
  <c r="H89" i="3"/>
  <c r="I313" i="3"/>
  <c r="H313" i="3"/>
  <c r="K313" i="3" s="1"/>
  <c r="I360" i="3"/>
  <c r="H360" i="3"/>
  <c r="I314" i="3"/>
  <c r="H314" i="3"/>
  <c r="I320" i="3"/>
  <c r="H320" i="3"/>
  <c r="I295" i="3"/>
  <c r="H295" i="3"/>
  <c r="I267" i="3"/>
  <c r="H267" i="3"/>
  <c r="I172" i="3"/>
  <c r="H172" i="3"/>
  <c r="K172" i="3" s="1"/>
  <c r="I374" i="3"/>
  <c r="H374" i="3"/>
  <c r="I349" i="3"/>
  <c r="H349" i="3"/>
  <c r="I371" i="3"/>
  <c r="H371" i="3"/>
  <c r="I292" i="3"/>
  <c r="H292" i="3"/>
  <c r="I67" i="3"/>
  <c r="H67" i="3"/>
  <c r="I88" i="3"/>
  <c r="H88" i="3"/>
  <c r="I167" i="3"/>
  <c r="H167" i="3"/>
  <c r="I168" i="3"/>
  <c r="H168" i="3"/>
  <c r="I248" i="3"/>
  <c r="H248" i="3"/>
  <c r="I361" i="3"/>
  <c r="H361" i="3"/>
  <c r="I187" i="3"/>
  <c r="H187" i="3"/>
  <c r="I39" i="3"/>
  <c r="H39" i="3"/>
  <c r="I99" i="3"/>
  <c r="H99" i="3"/>
  <c r="I116" i="3"/>
  <c r="H116" i="3"/>
  <c r="I385" i="3"/>
  <c r="H385" i="3"/>
  <c r="I282" i="3"/>
  <c r="H282" i="3"/>
  <c r="I378" i="3"/>
  <c r="H378" i="3"/>
  <c r="I61" i="3"/>
  <c r="H61" i="3"/>
  <c r="I181" i="3"/>
  <c r="H181" i="3"/>
  <c r="I317" i="3"/>
  <c r="H317" i="3"/>
  <c r="I357" i="3"/>
  <c r="H357" i="3"/>
  <c r="I44" i="3"/>
  <c r="H44" i="3"/>
  <c r="K44" i="3" s="1"/>
  <c r="I144" i="3"/>
  <c r="H144" i="3"/>
  <c r="K144" i="3" s="1"/>
  <c r="I249" i="3"/>
  <c r="H249" i="3"/>
  <c r="I364" i="3"/>
  <c r="H364" i="3"/>
  <c r="I76" i="3"/>
  <c r="H76" i="3"/>
  <c r="I113" i="3"/>
  <c r="H113" i="3"/>
  <c r="I119" i="3"/>
  <c r="H119" i="3"/>
  <c r="K119" i="3" s="1"/>
  <c r="I170" i="3"/>
  <c r="H170" i="3"/>
  <c r="I66" i="3"/>
  <c r="H66" i="3"/>
  <c r="I90" i="3"/>
  <c r="H90" i="3"/>
  <c r="I294" i="3"/>
  <c r="H294" i="3"/>
  <c r="K294" i="3" s="1"/>
  <c r="I354" i="3"/>
  <c r="H354" i="3"/>
  <c r="I301" i="3"/>
  <c r="H301" i="3"/>
  <c r="I103" i="3"/>
  <c r="H103" i="3"/>
  <c r="I56" i="3"/>
  <c r="H56" i="3"/>
  <c r="I208" i="3"/>
  <c r="H208" i="3"/>
  <c r="I72" i="3"/>
  <c r="H72" i="3"/>
  <c r="I328" i="3"/>
  <c r="H328" i="3"/>
  <c r="I75" i="3"/>
  <c r="H75" i="3"/>
  <c r="I123" i="3"/>
  <c r="H123" i="3"/>
  <c r="I278" i="3"/>
  <c r="H278" i="3"/>
  <c r="I206" i="3"/>
  <c r="H206" i="3"/>
  <c r="I169" i="3"/>
  <c r="H169" i="3"/>
  <c r="I225" i="3"/>
  <c r="H225" i="3"/>
  <c r="K225" i="3" s="1"/>
  <c r="I337" i="3"/>
  <c r="H337" i="3"/>
  <c r="I82" i="3"/>
  <c r="H82" i="3"/>
  <c r="I138" i="3"/>
  <c r="H138" i="3"/>
  <c r="I312" i="3"/>
  <c r="H312" i="3"/>
  <c r="I29" i="3"/>
  <c r="H29" i="3"/>
  <c r="I69" i="3"/>
  <c r="H69" i="3"/>
  <c r="I149" i="3"/>
  <c r="H149" i="3"/>
  <c r="K149" i="3" s="1"/>
  <c r="I189" i="3"/>
  <c r="H189" i="3"/>
  <c r="I229" i="3"/>
  <c r="H229" i="3"/>
  <c r="I277" i="3"/>
  <c r="H277" i="3"/>
  <c r="I325" i="3"/>
  <c r="H325" i="3"/>
  <c r="I397" i="3"/>
  <c r="H397" i="3"/>
  <c r="I327" i="3"/>
  <c r="H327" i="3"/>
  <c r="I207" i="3"/>
  <c r="H207" i="3"/>
  <c r="I311" i="3"/>
  <c r="H311" i="3"/>
  <c r="I35" i="3"/>
  <c r="H35" i="3"/>
  <c r="I387" i="3"/>
  <c r="H387" i="3"/>
  <c r="I302" i="3"/>
  <c r="H302" i="3"/>
  <c r="K302" i="3" s="1"/>
  <c r="I253" i="3"/>
  <c r="H253" i="3"/>
  <c r="I36" i="3"/>
  <c r="H36" i="3"/>
  <c r="I263" i="3"/>
  <c r="H263" i="3"/>
  <c r="I410" i="3"/>
  <c r="H410" i="3"/>
  <c r="K410" i="3" s="1"/>
  <c r="I296" i="3"/>
  <c r="H296" i="3"/>
  <c r="K296" i="3" s="1"/>
  <c r="I25" i="3"/>
  <c r="H25" i="3"/>
  <c r="I405" i="3"/>
  <c r="H405" i="3"/>
  <c r="K405" i="3" s="1"/>
  <c r="I419" i="3"/>
  <c r="H419" i="3"/>
  <c r="I114" i="3"/>
  <c r="H114" i="3"/>
  <c r="I126" i="3"/>
  <c r="H126" i="3"/>
  <c r="I40" i="3"/>
  <c r="H40" i="3"/>
  <c r="K40" i="3" s="1"/>
  <c r="I219" i="3"/>
  <c r="H219" i="3"/>
  <c r="I107" i="3"/>
  <c r="H107" i="3"/>
  <c r="I192" i="3"/>
  <c r="H192" i="3"/>
  <c r="I160" i="3"/>
  <c r="H160" i="3"/>
  <c r="I259" i="3"/>
  <c r="H259" i="3"/>
  <c r="I254" i="3"/>
  <c r="H254" i="3"/>
  <c r="I281" i="3"/>
  <c r="H281" i="3"/>
  <c r="I171" i="3"/>
  <c r="H171" i="3"/>
  <c r="I367" i="3"/>
  <c r="H367" i="3"/>
  <c r="I403" i="3"/>
  <c r="H403" i="3"/>
  <c r="I401" i="3"/>
  <c r="H401" i="3"/>
  <c r="I404" i="3"/>
  <c r="H404" i="3"/>
  <c r="I71" i="3"/>
  <c r="H71" i="3"/>
  <c r="I272" i="3"/>
  <c r="H272" i="3"/>
  <c r="I344" i="3"/>
  <c r="H344" i="3"/>
  <c r="I100" i="3"/>
  <c r="H100" i="3"/>
  <c r="I262" i="3"/>
  <c r="H262" i="3"/>
  <c r="I179" i="3"/>
  <c r="H179" i="3"/>
  <c r="I275" i="3"/>
  <c r="H275" i="3"/>
  <c r="I252" i="3"/>
  <c r="H252" i="3"/>
  <c r="I22" i="3"/>
  <c r="H22" i="3"/>
  <c r="I62" i="3"/>
  <c r="H62" i="3"/>
  <c r="I150" i="3"/>
  <c r="H150" i="3"/>
  <c r="I84" i="3"/>
  <c r="H84" i="3"/>
  <c r="I256" i="3"/>
  <c r="H256" i="3"/>
  <c r="I73" i="3"/>
  <c r="H73" i="3"/>
  <c r="I228" i="3"/>
  <c r="H228" i="3"/>
  <c r="I276" i="3"/>
  <c r="H276" i="3"/>
  <c r="I42" i="3"/>
  <c r="H42" i="3"/>
  <c r="I146" i="3"/>
  <c r="H146" i="3"/>
  <c r="I346" i="3"/>
  <c r="H346" i="3"/>
  <c r="I37" i="3"/>
  <c r="H37" i="3"/>
  <c r="I285" i="3"/>
  <c r="H285" i="3"/>
  <c r="K285" i="3" s="1"/>
  <c r="I362" i="3"/>
  <c r="H362" i="3"/>
  <c r="I65" i="3"/>
  <c r="H65" i="3"/>
  <c r="I363" i="3"/>
  <c r="H363" i="3"/>
  <c r="I284" i="3"/>
  <c r="H284" i="3"/>
  <c r="I380" i="3"/>
  <c r="H380" i="3"/>
  <c r="I159" i="3"/>
  <c r="H159" i="3"/>
  <c r="I307" i="3"/>
  <c r="H307" i="3"/>
  <c r="I279" i="3"/>
  <c r="H279" i="3"/>
  <c r="I418" i="3"/>
  <c r="H418" i="3"/>
  <c r="I198" i="3"/>
  <c r="H198" i="3"/>
  <c r="I55" i="3"/>
  <c r="I368" i="3"/>
  <c r="I376" i="3"/>
  <c r="I342" i="3"/>
  <c r="I151" i="3"/>
  <c r="I390" i="3"/>
  <c r="I359" i="3"/>
  <c r="I366" i="3"/>
  <c r="I129" i="3"/>
  <c r="I240" i="3"/>
  <c r="I386" i="3"/>
  <c r="I375" i="3"/>
  <c r="M375" i="3" s="1"/>
  <c r="I155" i="3"/>
  <c r="I246" i="3"/>
  <c r="I92" i="3"/>
  <c r="I158" i="3"/>
  <c r="I235" i="3"/>
  <c r="I345" i="3"/>
  <c r="M55" i="3" l="1"/>
  <c r="M366" i="3"/>
  <c r="K29" i="3"/>
  <c r="M246" i="3"/>
  <c r="K56" i="3"/>
  <c r="K63" i="3"/>
  <c r="M63" i="3" s="1"/>
  <c r="K93" i="3"/>
  <c r="M93" i="3" s="1"/>
  <c r="K110" i="3"/>
  <c r="L110" i="3" s="1"/>
  <c r="N110" i="3" s="1"/>
  <c r="K50" i="3"/>
  <c r="M50" i="3" s="1"/>
  <c r="K338" i="3"/>
  <c r="M338" i="3" s="1"/>
  <c r="K217" i="3"/>
  <c r="K52" i="3"/>
  <c r="M52" i="3" s="1"/>
  <c r="M376" i="3"/>
  <c r="M390" i="3"/>
  <c r="K308" i="3"/>
  <c r="M308" i="3" s="1"/>
  <c r="K162" i="3"/>
  <c r="L162" i="3" s="1"/>
  <c r="N162" i="3" s="1"/>
  <c r="K180" i="3"/>
  <c r="L180" i="3" s="1"/>
  <c r="N180" i="3" s="1"/>
  <c r="H399" i="3"/>
  <c r="M155" i="3"/>
  <c r="M386" i="3"/>
  <c r="M151" i="3"/>
  <c r="M345" i="3"/>
  <c r="M240" i="3"/>
  <c r="M368" i="3"/>
  <c r="K141" i="3"/>
  <c r="M141" i="3" s="1"/>
  <c r="M235" i="3"/>
  <c r="M129" i="3"/>
  <c r="M40" i="3"/>
  <c r="M405" i="3"/>
  <c r="M29" i="3"/>
  <c r="M44" i="3"/>
  <c r="M313" i="3"/>
  <c r="M174" i="3"/>
  <c r="M157" i="3"/>
  <c r="M217" i="3"/>
  <c r="M191" i="3"/>
  <c r="M238" i="3"/>
  <c r="M291" i="3"/>
  <c r="AE29" i="3" s="1"/>
  <c r="M92" i="3"/>
  <c r="M359" i="3"/>
  <c r="M225" i="3"/>
  <c r="M342" i="3"/>
  <c r="M158" i="3"/>
  <c r="M333" i="3"/>
  <c r="M177" i="3"/>
  <c r="M127" i="3"/>
  <c r="M205" i="3"/>
  <c r="M269" i="3"/>
  <c r="M46" i="3"/>
  <c r="K417" i="3"/>
  <c r="M417" i="3" s="1"/>
  <c r="M296" i="3"/>
  <c r="M149" i="3"/>
  <c r="M56" i="3"/>
  <c r="M294" i="3"/>
  <c r="M119" i="3"/>
  <c r="M172" i="3"/>
  <c r="K350" i="3"/>
  <c r="M350" i="3" s="1"/>
  <c r="AE33" i="3" s="1"/>
  <c r="K367" i="3"/>
  <c r="M367" i="3" s="1"/>
  <c r="K256" i="3"/>
  <c r="M256" i="3" s="1"/>
  <c r="M285" i="3"/>
  <c r="M410" i="3"/>
  <c r="M302" i="3"/>
  <c r="M144" i="3"/>
  <c r="K383" i="3"/>
  <c r="M383" i="3" s="1"/>
  <c r="K100" i="3"/>
  <c r="M100" i="3" s="1"/>
  <c r="K361" i="3"/>
  <c r="M361" i="3" s="1"/>
  <c r="M121" i="3"/>
  <c r="K281" i="3"/>
  <c r="M281" i="3" s="1"/>
  <c r="K248" i="3"/>
  <c r="M248" i="3" s="1"/>
  <c r="K213" i="3"/>
  <c r="M213" i="3" s="1"/>
  <c r="K77" i="3"/>
  <c r="M77" i="3" s="1"/>
  <c r="K65" i="3"/>
  <c r="L65" i="3" s="1"/>
  <c r="N65" i="3" s="1"/>
  <c r="K414" i="3"/>
  <c r="M414" i="3" s="1"/>
  <c r="K351" i="3"/>
  <c r="L351" i="3" s="1"/>
  <c r="N351" i="3" s="1"/>
  <c r="K272" i="3"/>
  <c r="M272" i="3" s="1"/>
  <c r="K114" i="3"/>
  <c r="M114" i="3" s="1"/>
  <c r="K76" i="3"/>
  <c r="M76" i="3" s="1"/>
  <c r="K346" i="3"/>
  <c r="L346" i="3" s="1"/>
  <c r="N346" i="3" s="1"/>
  <c r="K344" i="3"/>
  <c r="L344" i="3" s="1"/>
  <c r="N344" i="3" s="1"/>
  <c r="K36" i="3"/>
  <c r="L36" i="3" s="1"/>
  <c r="N36" i="3" s="1"/>
  <c r="K175" i="3"/>
  <c r="L175" i="3" s="1"/>
  <c r="N175" i="3" s="1"/>
  <c r="K307" i="3"/>
  <c r="L307" i="3" s="1"/>
  <c r="N307" i="3" s="1"/>
  <c r="AF31" i="3" s="1"/>
  <c r="K397" i="3"/>
  <c r="L397" i="3" s="1"/>
  <c r="N397" i="3" s="1"/>
  <c r="K239" i="3"/>
  <c r="M239" i="3" s="1"/>
  <c r="K30" i="3"/>
  <c r="M30" i="3" s="1"/>
  <c r="K264" i="3"/>
  <c r="L264" i="3" s="1"/>
  <c r="N264" i="3" s="1"/>
  <c r="AF26" i="3" s="1"/>
  <c r="K349" i="3"/>
  <c r="L349" i="3" s="1"/>
  <c r="N349" i="3" s="1"/>
  <c r="K255" i="3"/>
  <c r="M255" i="3" s="1"/>
  <c r="K221" i="3"/>
  <c r="L221" i="3" s="1"/>
  <c r="N221" i="3" s="1"/>
  <c r="K42" i="3"/>
  <c r="L42" i="3" s="1"/>
  <c r="N42" i="3" s="1"/>
  <c r="K51" i="3"/>
  <c r="L51" i="3" s="1"/>
  <c r="N51" i="3" s="1"/>
  <c r="K387" i="3"/>
  <c r="M387" i="3" s="1"/>
  <c r="K337" i="3"/>
  <c r="L337" i="3" s="1"/>
  <c r="N337" i="3" s="1"/>
  <c r="K66" i="3"/>
  <c r="L66" i="3" s="1"/>
  <c r="N66" i="3" s="1"/>
  <c r="K116" i="3"/>
  <c r="L116" i="3" s="1"/>
  <c r="N116" i="3" s="1"/>
  <c r="K98" i="3"/>
  <c r="L98" i="3" s="1"/>
  <c r="N98" i="3" s="1"/>
  <c r="K358" i="3"/>
  <c r="L358" i="3" s="1"/>
  <c r="N358" i="3" s="1"/>
  <c r="K137" i="3"/>
  <c r="L137" i="3" s="1"/>
  <c r="N137" i="3" s="1"/>
  <c r="K230" i="3"/>
  <c r="L230" i="3" s="1"/>
  <c r="N230" i="3" s="1"/>
  <c r="K21" i="3"/>
  <c r="L21" i="3" s="1"/>
  <c r="N21" i="3" s="1"/>
  <c r="K275" i="3"/>
  <c r="L275" i="3" s="1"/>
  <c r="N275" i="3" s="1"/>
  <c r="K35" i="3"/>
  <c r="L35" i="3" s="1"/>
  <c r="N35" i="3" s="1"/>
  <c r="K364" i="3"/>
  <c r="L364" i="3" s="1"/>
  <c r="N364" i="3" s="1"/>
  <c r="K112" i="3"/>
  <c r="M112" i="3" s="1"/>
  <c r="K102" i="3"/>
  <c r="M102" i="3" s="1"/>
  <c r="K203" i="3"/>
  <c r="M203" i="3" s="1"/>
  <c r="K130" i="3"/>
  <c r="L130" i="3" s="1"/>
  <c r="N130" i="3" s="1"/>
  <c r="K166" i="3"/>
  <c r="L166" i="3" s="1"/>
  <c r="N166" i="3" s="1"/>
  <c r="K420" i="3"/>
  <c r="L420" i="3" s="1"/>
  <c r="N420" i="3" s="1"/>
  <c r="K300" i="3"/>
  <c r="L300" i="3" s="1"/>
  <c r="N300" i="3" s="1"/>
  <c r="K108" i="3"/>
  <c r="L108" i="3" s="1"/>
  <c r="N108" i="3" s="1"/>
  <c r="K306" i="3"/>
  <c r="L306" i="3" s="1"/>
  <c r="N306" i="3" s="1"/>
  <c r="K24" i="3"/>
  <c r="L24" i="3" s="1"/>
  <c r="N24" i="3" s="1"/>
  <c r="K303" i="3"/>
  <c r="L303" i="3" s="1"/>
  <c r="N303" i="3" s="1"/>
  <c r="K74" i="3"/>
  <c r="L74" i="3" s="1"/>
  <c r="N74" i="3" s="1"/>
  <c r="K38" i="3"/>
  <c r="L38" i="3" s="1"/>
  <c r="N38" i="3" s="1"/>
  <c r="K185" i="3"/>
  <c r="L185" i="3" s="1"/>
  <c r="N185" i="3" s="1"/>
  <c r="K277" i="3"/>
  <c r="L277" i="3" s="1"/>
  <c r="N277" i="3" s="1"/>
  <c r="K341" i="3"/>
  <c r="L341" i="3" s="1"/>
  <c r="N341" i="3" s="1"/>
  <c r="K379" i="3"/>
  <c r="M379" i="3" s="1"/>
  <c r="K232" i="3"/>
  <c r="M232" i="3" s="1"/>
  <c r="K34" i="3"/>
  <c r="M34" i="3" s="1"/>
  <c r="K243" i="3"/>
  <c r="L243" i="3" s="1"/>
  <c r="N243" i="3" s="1"/>
  <c r="K352" i="3"/>
  <c r="M352" i="3" s="1"/>
  <c r="K411" i="3"/>
  <c r="L411" i="3" s="1"/>
  <c r="N411" i="3" s="1"/>
  <c r="K115" i="3"/>
  <c r="L115" i="3" s="1"/>
  <c r="N115" i="3" s="1"/>
  <c r="K236" i="3"/>
  <c r="L236" i="3" s="1"/>
  <c r="N236" i="3" s="1"/>
  <c r="K193" i="3"/>
  <c r="L193" i="3" s="1"/>
  <c r="N193" i="3" s="1"/>
  <c r="K288" i="3"/>
  <c r="L288" i="3" s="1"/>
  <c r="N288" i="3" s="1"/>
  <c r="K244" i="3"/>
  <c r="L244" i="3" s="1"/>
  <c r="N244" i="3" s="1"/>
  <c r="AF24" i="3" s="1"/>
  <c r="K183" i="3"/>
  <c r="L183" i="3" s="1"/>
  <c r="N183" i="3" s="1"/>
  <c r="K123" i="3"/>
  <c r="L123" i="3" s="1"/>
  <c r="N123" i="3" s="1"/>
  <c r="K378" i="3"/>
  <c r="L378" i="3" s="1"/>
  <c r="N378" i="3" s="1"/>
  <c r="K89" i="3"/>
  <c r="L89" i="3" s="1"/>
  <c r="N89" i="3" s="1"/>
  <c r="K99" i="3"/>
  <c r="L99" i="3" s="1"/>
  <c r="N99" i="3" s="1"/>
  <c r="K384" i="3"/>
  <c r="L384" i="3" s="1"/>
  <c r="N384" i="3" s="1"/>
  <c r="K253" i="3"/>
  <c r="L253" i="3" s="1"/>
  <c r="N253" i="3" s="1"/>
  <c r="K107" i="3"/>
  <c r="L107" i="3" s="1"/>
  <c r="N107" i="3" s="1"/>
  <c r="K412" i="3"/>
  <c r="L412" i="3" s="1"/>
  <c r="N412" i="3" s="1"/>
  <c r="K211" i="3"/>
  <c r="L211" i="3" s="1"/>
  <c r="N211" i="3" s="1"/>
  <c r="K231" i="3"/>
  <c r="L231" i="3" s="1"/>
  <c r="N231" i="3" s="1"/>
  <c r="K73" i="3"/>
  <c r="L73" i="3" s="1"/>
  <c r="N73" i="3" s="1"/>
  <c r="K282" i="3"/>
  <c r="L282" i="3" s="1"/>
  <c r="N282" i="3" s="1"/>
  <c r="AF28" i="3" s="1"/>
  <c r="K278" i="3"/>
  <c r="L278" i="3" s="1"/>
  <c r="N278" i="3" s="1"/>
  <c r="K295" i="3"/>
  <c r="L295" i="3" s="1"/>
  <c r="N295" i="3" s="1"/>
  <c r="AF30" i="3" s="1"/>
  <c r="K187" i="3"/>
  <c r="L187" i="3" s="1"/>
  <c r="N187" i="3" s="1"/>
  <c r="K68" i="3"/>
  <c r="L68" i="3" s="1"/>
  <c r="N68" i="3" s="1"/>
  <c r="K192" i="3"/>
  <c r="L192" i="3" s="1"/>
  <c r="N192" i="3" s="1"/>
  <c r="K189" i="3"/>
  <c r="L189" i="3" s="1"/>
  <c r="N189" i="3" s="1"/>
  <c r="K67" i="3"/>
  <c r="L67" i="3" s="1"/>
  <c r="N67" i="3" s="1"/>
  <c r="K184" i="3"/>
  <c r="L184" i="3" s="1"/>
  <c r="N184" i="3" s="1"/>
  <c r="K210" i="3"/>
  <c r="L210" i="3" s="1"/>
  <c r="N210" i="3" s="1"/>
  <c r="K381" i="3"/>
  <c r="L381" i="3" s="1"/>
  <c r="N381" i="3" s="1"/>
  <c r="K202" i="3"/>
  <c r="L202" i="3" s="1"/>
  <c r="N202" i="3" s="1"/>
  <c r="K340" i="3"/>
  <c r="L340" i="3" s="1"/>
  <c r="N340" i="3" s="1"/>
  <c r="K84" i="3"/>
  <c r="L84" i="3" s="1"/>
  <c r="N84" i="3" s="1"/>
  <c r="K159" i="3"/>
  <c r="L159" i="3" s="1"/>
  <c r="N159" i="3" s="1"/>
  <c r="K142" i="3"/>
  <c r="L142" i="3" s="1"/>
  <c r="N142" i="3" s="1"/>
  <c r="K297" i="3"/>
  <c r="L297" i="3" s="1"/>
  <c r="N297" i="3" s="1"/>
  <c r="K95" i="3"/>
  <c r="L95" i="3" s="1"/>
  <c r="N95" i="3" s="1"/>
  <c r="K353" i="3"/>
  <c r="L353" i="3" s="1"/>
  <c r="N353" i="3" s="1"/>
  <c r="K398" i="3"/>
  <c r="L398" i="3" s="1"/>
  <c r="N398" i="3" s="1"/>
  <c r="K186" i="3"/>
  <c r="L186" i="3" s="1"/>
  <c r="N186" i="3" s="1"/>
  <c r="K334" i="3"/>
  <c r="L334" i="3" s="1"/>
  <c r="N334" i="3" s="1"/>
  <c r="K280" i="3"/>
  <c r="L280" i="3" s="1"/>
  <c r="N280" i="3" s="1"/>
  <c r="K78" i="3"/>
  <c r="L78" i="3" s="1"/>
  <c r="N78" i="3" s="1"/>
  <c r="K206" i="3"/>
  <c r="L206" i="3" s="1"/>
  <c r="N206" i="3" s="1"/>
  <c r="K394" i="3"/>
  <c r="L394" i="3" s="1"/>
  <c r="N394" i="3" s="1"/>
  <c r="K37" i="3"/>
  <c r="L37" i="3" s="1"/>
  <c r="N37" i="3" s="1"/>
  <c r="K229" i="3"/>
  <c r="M229" i="3" s="1"/>
  <c r="AE23" i="3" s="1"/>
  <c r="K61" i="3"/>
  <c r="L61" i="3" s="1"/>
  <c r="N61" i="3" s="1"/>
  <c r="K88" i="3"/>
  <c r="L88" i="3" s="1"/>
  <c r="N88" i="3" s="1"/>
  <c r="K377" i="3"/>
  <c r="L377" i="3" s="1"/>
  <c r="N377" i="3" s="1"/>
  <c r="K233" i="3"/>
  <c r="L233" i="3" s="1"/>
  <c r="N233" i="3" s="1"/>
  <c r="K59" i="3"/>
  <c r="L59" i="3" s="1"/>
  <c r="N59" i="3" s="1"/>
  <c r="K219" i="3"/>
  <c r="L219" i="3" s="1"/>
  <c r="N219" i="3" s="1"/>
  <c r="K400" i="3"/>
  <c r="L400" i="3" s="1"/>
  <c r="N400" i="3" s="1"/>
  <c r="K270" i="3"/>
  <c r="L270" i="3" s="1"/>
  <c r="N270" i="3" s="1"/>
  <c r="K212" i="3"/>
  <c r="L212" i="3" s="1"/>
  <c r="N212" i="3" s="1"/>
  <c r="K223" i="3"/>
  <c r="L223" i="3" s="1"/>
  <c r="N223" i="3" s="1"/>
  <c r="K287" i="3"/>
  <c r="L287" i="3" s="1"/>
  <c r="N287" i="3" s="1"/>
  <c r="K363" i="3"/>
  <c r="L363" i="3" s="1"/>
  <c r="N363" i="3" s="1"/>
  <c r="K276" i="3"/>
  <c r="M276" i="3" s="1"/>
  <c r="AE27" i="3" s="1"/>
  <c r="K252" i="3"/>
  <c r="L252" i="3" s="1"/>
  <c r="N252" i="3" s="1"/>
  <c r="K404" i="3"/>
  <c r="L404" i="3" s="1"/>
  <c r="N404" i="3" s="1"/>
  <c r="K171" i="3"/>
  <c r="M171" i="3" s="1"/>
  <c r="K263" i="3"/>
  <c r="L263" i="3" s="1"/>
  <c r="N263" i="3" s="1"/>
  <c r="K327" i="3"/>
  <c r="L327" i="3" s="1"/>
  <c r="N327" i="3" s="1"/>
  <c r="K148" i="3"/>
  <c r="L148" i="3" s="1"/>
  <c r="N148" i="3" s="1"/>
  <c r="K31" i="3"/>
  <c r="L31" i="3" s="1"/>
  <c r="N31" i="3" s="1"/>
  <c r="K136" i="3"/>
  <c r="L136" i="3" s="1"/>
  <c r="N136" i="3" s="1"/>
  <c r="K33" i="3"/>
  <c r="L33" i="3" s="1"/>
  <c r="N33" i="3" s="1"/>
  <c r="K415" i="3"/>
  <c r="L415" i="3" s="1"/>
  <c r="N415" i="3" s="1"/>
  <c r="K58" i="3"/>
  <c r="L58" i="3" s="1"/>
  <c r="N58" i="3" s="1"/>
  <c r="K64" i="3"/>
  <c r="L64" i="3" s="1"/>
  <c r="N64" i="3" s="1"/>
  <c r="K372" i="3"/>
  <c r="L372" i="3" s="1"/>
  <c r="N372" i="3" s="1"/>
  <c r="K324" i="3"/>
  <c r="L324" i="3" s="1"/>
  <c r="N324" i="3" s="1"/>
  <c r="K279" i="3"/>
  <c r="L279" i="3" s="1"/>
  <c r="N279" i="3" s="1"/>
  <c r="K70" i="3"/>
  <c r="L70" i="3" s="1"/>
  <c r="N70" i="3" s="1"/>
  <c r="K267" i="3"/>
  <c r="L267" i="3" s="1"/>
  <c r="N267" i="3" s="1"/>
  <c r="K199" i="3"/>
  <c r="L199" i="3" s="1"/>
  <c r="N199" i="3" s="1"/>
  <c r="K326" i="3"/>
  <c r="L326" i="3" s="1"/>
  <c r="N326" i="3" s="1"/>
  <c r="K371" i="3"/>
  <c r="L371" i="3" s="1"/>
  <c r="N371" i="3" s="1"/>
  <c r="K273" i="3"/>
  <c r="L273" i="3" s="1"/>
  <c r="N273" i="3" s="1"/>
  <c r="K237" i="3"/>
  <c r="L237" i="3" s="1"/>
  <c r="N237" i="3" s="1"/>
  <c r="K195" i="3"/>
  <c r="L195" i="3" s="1"/>
  <c r="N195" i="3" s="1"/>
  <c r="K407" i="3"/>
  <c r="L407" i="3" s="1"/>
  <c r="N407" i="3" s="1"/>
  <c r="K190" i="3"/>
  <c r="L190" i="3" s="1"/>
  <c r="N190" i="3" s="1"/>
  <c r="K290" i="3"/>
  <c r="L290" i="3" s="1"/>
  <c r="N290" i="3" s="1"/>
  <c r="K242" i="3"/>
  <c r="L242" i="3" s="1"/>
  <c r="N242" i="3" s="1"/>
  <c r="K395" i="3"/>
  <c r="L395" i="3" s="1"/>
  <c r="N395" i="3" s="1"/>
  <c r="K323" i="3"/>
  <c r="L323" i="3" s="1"/>
  <c r="N323" i="3" s="1"/>
  <c r="K409" i="3"/>
  <c r="L409" i="3" s="1"/>
  <c r="N409" i="3" s="1"/>
  <c r="K406" i="3"/>
  <c r="L406" i="3" s="1"/>
  <c r="N406" i="3" s="1"/>
  <c r="K329" i="3"/>
  <c r="L329" i="3" s="1"/>
  <c r="N329" i="3" s="1"/>
  <c r="AF32" i="3" s="1"/>
  <c r="K43" i="3"/>
  <c r="L43" i="3" s="1"/>
  <c r="N43" i="3" s="1"/>
  <c r="K215" i="3"/>
  <c r="L215" i="3" s="1"/>
  <c r="N215" i="3" s="1"/>
  <c r="K132" i="3"/>
  <c r="L132" i="3" s="1"/>
  <c r="N132" i="3" s="1"/>
  <c r="K408" i="3"/>
  <c r="L408" i="3" s="1"/>
  <c r="N408" i="3" s="1"/>
  <c r="K380" i="3"/>
  <c r="L380" i="3" s="1"/>
  <c r="N380" i="3" s="1"/>
  <c r="K325" i="3"/>
  <c r="L325" i="3" s="1"/>
  <c r="N325" i="3" s="1"/>
  <c r="K138" i="3"/>
  <c r="L138" i="3" s="1"/>
  <c r="N138" i="3" s="1"/>
  <c r="K75" i="3"/>
  <c r="L75" i="3" s="1"/>
  <c r="N75" i="3" s="1"/>
  <c r="K249" i="3"/>
  <c r="L249" i="3" s="1"/>
  <c r="N249" i="3" s="1"/>
  <c r="K39" i="3"/>
  <c r="L39" i="3" s="1"/>
  <c r="N39" i="3" s="1"/>
  <c r="K168" i="3"/>
  <c r="L168" i="3" s="1"/>
  <c r="N168" i="3" s="1"/>
  <c r="K314" i="3"/>
  <c r="L314" i="3" s="1"/>
  <c r="N314" i="3" s="1"/>
  <c r="K224" i="3"/>
  <c r="L224" i="3" s="1"/>
  <c r="N224" i="3" s="1"/>
  <c r="K198" i="3"/>
  <c r="L198" i="3" s="1"/>
  <c r="N198" i="3" s="1"/>
  <c r="K401" i="3"/>
  <c r="L401" i="3" s="1"/>
  <c r="N401" i="3" s="1"/>
  <c r="K126" i="3"/>
  <c r="L126" i="3" s="1"/>
  <c r="N126" i="3" s="1"/>
  <c r="K25" i="3"/>
  <c r="L25" i="3" s="1"/>
  <c r="N25" i="3" s="1"/>
  <c r="K312" i="3"/>
  <c r="L312" i="3" s="1"/>
  <c r="N312" i="3" s="1"/>
  <c r="K208" i="3"/>
  <c r="L208" i="3" s="1"/>
  <c r="N208" i="3" s="1"/>
  <c r="K354" i="3"/>
  <c r="L354" i="3" s="1"/>
  <c r="N354" i="3" s="1"/>
  <c r="K170" i="3"/>
  <c r="L170" i="3" s="1"/>
  <c r="N170" i="3" s="1"/>
  <c r="K357" i="3"/>
  <c r="L357" i="3" s="1"/>
  <c r="N357" i="3" s="1"/>
  <c r="K374" i="3"/>
  <c r="L374" i="3" s="1"/>
  <c r="N374" i="3" s="1"/>
  <c r="K320" i="3"/>
  <c r="L320" i="3" s="1"/>
  <c r="N320" i="3" s="1"/>
  <c r="K304" i="3"/>
  <c r="L304" i="3" s="1"/>
  <c r="N304" i="3" s="1"/>
  <c r="K165" i="3"/>
  <c r="L165" i="3" s="1"/>
  <c r="N165" i="3" s="1"/>
  <c r="K32" i="3"/>
  <c r="L32" i="3" s="1"/>
  <c r="N32" i="3" s="1"/>
  <c r="K86" i="3"/>
  <c r="L86" i="3" s="1"/>
  <c r="N86" i="3" s="1"/>
  <c r="K124" i="3"/>
  <c r="L124" i="3" s="1"/>
  <c r="N124" i="3" s="1"/>
  <c r="K391" i="3"/>
  <c r="L391" i="3" s="1"/>
  <c r="N391" i="3" s="1"/>
  <c r="K330" i="3"/>
  <c r="L330" i="3" s="1"/>
  <c r="N330" i="3" s="1"/>
  <c r="K257" i="3"/>
  <c r="L257" i="3" s="1"/>
  <c r="N257" i="3" s="1"/>
  <c r="AF25" i="3" s="1"/>
  <c r="K416" i="3"/>
  <c r="L416" i="3" s="1"/>
  <c r="N416" i="3" s="1"/>
  <c r="K109" i="3"/>
  <c r="L109" i="3" s="1"/>
  <c r="N109" i="3" s="1"/>
  <c r="K218" i="3"/>
  <c r="L218" i="3" s="1"/>
  <c r="N218" i="3" s="1"/>
  <c r="K54" i="3"/>
  <c r="L54" i="3" s="1"/>
  <c r="N54" i="3" s="1"/>
  <c r="K402" i="3"/>
  <c r="L402" i="3" s="1"/>
  <c r="N402" i="3" s="1"/>
  <c r="K128" i="3"/>
  <c r="L128" i="3" s="1"/>
  <c r="N128" i="3" s="1"/>
  <c r="K214" i="3"/>
  <c r="L214" i="3" s="1"/>
  <c r="N214" i="3" s="1"/>
  <c r="K120" i="3"/>
  <c r="L120" i="3" s="1"/>
  <c r="N120" i="3" s="1"/>
  <c r="K316" i="3"/>
  <c r="L316" i="3" s="1"/>
  <c r="N316" i="3" s="1"/>
  <c r="K83" i="3"/>
  <c r="L83" i="3" s="1"/>
  <c r="N83" i="3" s="1"/>
  <c r="K322" i="3"/>
  <c r="L322" i="3" s="1"/>
  <c r="N322" i="3" s="1"/>
  <c r="K241" i="3"/>
  <c r="L241" i="3" s="1"/>
  <c r="N241" i="3" s="1"/>
  <c r="K332" i="3"/>
  <c r="L332" i="3" s="1"/>
  <c r="N332" i="3" s="1"/>
  <c r="K104" i="3"/>
  <c r="L104" i="3" s="1"/>
  <c r="N104" i="3" s="1"/>
  <c r="K254" i="3"/>
  <c r="L254" i="3" s="1"/>
  <c r="N254" i="3" s="1"/>
  <c r="K169" i="3"/>
  <c r="L169" i="3" s="1"/>
  <c r="N169" i="3" s="1"/>
  <c r="K122" i="3"/>
  <c r="L122" i="3" s="1"/>
  <c r="N122" i="3" s="1"/>
  <c r="K91" i="3"/>
  <c r="L91" i="3" s="1"/>
  <c r="N91" i="3" s="1"/>
  <c r="K370" i="3"/>
  <c r="L370" i="3" s="1"/>
  <c r="N370" i="3" s="1"/>
  <c r="K147" i="3"/>
  <c r="L147" i="3" s="1"/>
  <c r="N147" i="3" s="1"/>
  <c r="K216" i="3"/>
  <c r="L216" i="3" s="1"/>
  <c r="N216" i="3" s="1"/>
  <c r="K365" i="3"/>
  <c r="L365" i="3" s="1"/>
  <c r="N365" i="3" s="1"/>
  <c r="K260" i="3"/>
  <c r="L260" i="3" s="1"/>
  <c r="N260" i="3" s="1"/>
  <c r="K299" i="3"/>
  <c r="L299" i="3" s="1"/>
  <c r="N299" i="3" s="1"/>
  <c r="K396" i="3"/>
  <c r="L396" i="3" s="1"/>
  <c r="N396" i="3" s="1"/>
  <c r="K105" i="3"/>
  <c r="L105" i="3" s="1"/>
  <c r="N105" i="3" s="1"/>
  <c r="K227" i="3"/>
  <c r="L227" i="3" s="1"/>
  <c r="N227" i="3" s="1"/>
  <c r="K209" i="3"/>
  <c r="L209" i="3" s="1"/>
  <c r="N209" i="3" s="1"/>
  <c r="K339" i="3"/>
  <c r="L339" i="3" s="1"/>
  <c r="N339" i="3" s="1"/>
  <c r="K220" i="3"/>
  <c r="L220" i="3" s="1"/>
  <c r="N220" i="3" s="1"/>
  <c r="K271" i="3"/>
  <c r="L271" i="3" s="1"/>
  <c r="N271" i="3" s="1"/>
  <c r="K156" i="3"/>
  <c r="L156" i="3" s="1"/>
  <c r="N156" i="3" s="1"/>
  <c r="K53" i="3"/>
  <c r="L53" i="3" s="1"/>
  <c r="N53" i="3" s="1"/>
  <c r="K204" i="3"/>
  <c r="L204" i="3" s="1"/>
  <c r="N204" i="3" s="1"/>
  <c r="AF22" i="3" s="1"/>
  <c r="K160" i="3"/>
  <c r="L160" i="3" s="1"/>
  <c r="N160" i="3" s="1"/>
  <c r="K72" i="3"/>
  <c r="L72" i="3" s="1"/>
  <c r="N72" i="3" s="1"/>
  <c r="K301" i="3"/>
  <c r="L301" i="3" s="1"/>
  <c r="N301" i="3" s="1"/>
  <c r="K289" i="3"/>
  <c r="L289" i="3" s="1"/>
  <c r="N289" i="3" s="1"/>
  <c r="K348" i="3"/>
  <c r="L348" i="3" s="1"/>
  <c r="N348" i="3" s="1"/>
  <c r="K173" i="3"/>
  <c r="L173" i="3" s="1"/>
  <c r="N173" i="3" s="1"/>
  <c r="K355" i="3"/>
  <c r="L355" i="3" s="1"/>
  <c r="N355" i="3" s="1"/>
  <c r="K106" i="3"/>
  <c r="L106" i="3" s="1"/>
  <c r="N106" i="3" s="1"/>
  <c r="K194" i="3"/>
  <c r="L194" i="3" s="1"/>
  <c r="N194" i="3" s="1"/>
  <c r="K283" i="3"/>
  <c r="L283" i="3" s="1"/>
  <c r="N283" i="3" s="1"/>
  <c r="K164" i="3"/>
  <c r="L164" i="3" s="1"/>
  <c r="N164" i="3" s="1"/>
  <c r="K226" i="3"/>
  <c r="L226" i="3" s="1"/>
  <c r="N226" i="3" s="1"/>
  <c r="K101" i="3"/>
  <c r="L101" i="3" s="1"/>
  <c r="N101" i="3" s="1"/>
  <c r="K154" i="3"/>
  <c r="L154" i="3" s="1"/>
  <c r="N154" i="3" s="1"/>
  <c r="K41" i="3"/>
  <c r="L41" i="3" s="1"/>
  <c r="N41" i="3" s="1"/>
  <c r="K57" i="3"/>
  <c r="L57" i="3" s="1"/>
  <c r="N57" i="3" s="1"/>
  <c r="K80" i="3"/>
  <c r="L80" i="3" s="1"/>
  <c r="N80" i="3" s="1"/>
  <c r="K28" i="3"/>
  <c r="L28" i="3" s="1"/>
  <c r="N28" i="3" s="1"/>
  <c r="K258" i="3"/>
  <c r="L258" i="3" s="1"/>
  <c r="N258" i="3" s="1"/>
  <c r="K49" i="3"/>
  <c r="L49" i="3" s="1"/>
  <c r="N49" i="3" s="1"/>
  <c r="K134" i="3"/>
  <c r="L134" i="3" s="1"/>
  <c r="N134" i="3" s="1"/>
  <c r="K163" i="3"/>
  <c r="L163" i="3" s="1"/>
  <c r="N163" i="3" s="1"/>
  <c r="K347" i="3"/>
  <c r="L347" i="3" s="1"/>
  <c r="N347" i="3" s="1"/>
  <c r="K188" i="3"/>
  <c r="L188" i="3" s="1"/>
  <c r="N188" i="3" s="1"/>
  <c r="K135" i="3"/>
  <c r="L135" i="3" s="1"/>
  <c r="N135" i="3" s="1"/>
  <c r="K200" i="3"/>
  <c r="L200" i="3" s="1"/>
  <c r="N200" i="3" s="1"/>
  <c r="K48" i="3"/>
  <c r="L48" i="3" s="1"/>
  <c r="N48" i="3" s="1"/>
  <c r="K152" i="3"/>
  <c r="L152" i="3" s="1"/>
  <c r="N152" i="3" s="1"/>
  <c r="K310" i="3"/>
  <c r="L310" i="3" s="1"/>
  <c r="N310" i="3" s="1"/>
  <c r="K335" i="3"/>
  <c r="L335" i="3" s="1"/>
  <c r="N335" i="3" s="1"/>
  <c r="K309" i="3"/>
  <c r="L309" i="3" s="1"/>
  <c r="N309" i="3" s="1"/>
  <c r="K305" i="3"/>
  <c r="L305" i="3" s="1"/>
  <c r="N305" i="3" s="1"/>
  <c r="K23" i="3"/>
  <c r="L23" i="3" s="1"/>
  <c r="N23" i="3" s="1"/>
  <c r="K197" i="3"/>
  <c r="L197" i="3" s="1"/>
  <c r="N197" i="3" s="1"/>
  <c r="K315" i="3"/>
  <c r="L315" i="3" s="1"/>
  <c r="N315" i="3" s="1"/>
  <c r="K26" i="3"/>
  <c r="L26" i="3" s="1"/>
  <c r="N26" i="3" s="1"/>
  <c r="K245" i="3"/>
  <c r="L245" i="3" s="1"/>
  <c r="N245" i="3" s="1"/>
  <c r="K178" i="3"/>
  <c r="L178" i="3" s="1"/>
  <c r="N178" i="3" s="1"/>
  <c r="K146" i="3"/>
  <c r="L146" i="3" s="1"/>
  <c r="N146" i="3" s="1"/>
  <c r="K403" i="3"/>
  <c r="L403" i="3" s="1"/>
  <c r="N403" i="3" s="1"/>
  <c r="K343" i="3"/>
  <c r="L343" i="3" s="1"/>
  <c r="N343" i="3" s="1"/>
  <c r="K293" i="3"/>
  <c r="L293" i="3" s="1"/>
  <c r="N293" i="3" s="1"/>
  <c r="K274" i="3"/>
  <c r="L274" i="3" s="1"/>
  <c r="N274" i="3" s="1"/>
  <c r="K331" i="3"/>
  <c r="L331" i="3" s="1"/>
  <c r="N331" i="3" s="1"/>
  <c r="K143" i="3"/>
  <c r="L143" i="3" s="1"/>
  <c r="N143" i="3" s="1"/>
  <c r="K47" i="3"/>
  <c r="L47" i="3" s="1"/>
  <c r="N47" i="3" s="1"/>
  <c r="K60" i="3"/>
  <c r="L60" i="3" s="1"/>
  <c r="N60" i="3" s="1"/>
  <c r="K321" i="3"/>
  <c r="L321" i="3" s="1"/>
  <c r="N321" i="3" s="1"/>
  <c r="K261" i="3"/>
  <c r="L261" i="3" s="1"/>
  <c r="N261" i="3" s="1"/>
  <c r="K139" i="3"/>
  <c r="L139" i="3" s="1"/>
  <c r="N139" i="3" s="1"/>
  <c r="K388" i="3"/>
  <c r="L388" i="3" s="1"/>
  <c r="N388" i="3" s="1"/>
  <c r="K201" i="3"/>
  <c r="L201" i="3" s="1"/>
  <c r="N201" i="3" s="1"/>
  <c r="K145" i="3"/>
  <c r="L145" i="3" s="1"/>
  <c r="N145" i="3" s="1"/>
  <c r="K131" i="3"/>
  <c r="L131" i="3" s="1"/>
  <c r="N131" i="3" s="1"/>
  <c r="K182" i="3"/>
  <c r="L182" i="3" s="1"/>
  <c r="N182" i="3" s="1"/>
  <c r="K356" i="3"/>
  <c r="L356" i="3" s="1"/>
  <c r="N356" i="3" s="1"/>
  <c r="K336" i="3"/>
  <c r="L336" i="3" s="1"/>
  <c r="N336" i="3" s="1"/>
  <c r="K111" i="3"/>
  <c r="L111" i="3" s="1"/>
  <c r="N111" i="3" s="1"/>
  <c r="K133" i="3"/>
  <c r="L133" i="3" s="1"/>
  <c r="N133" i="3" s="1"/>
  <c r="K286" i="3"/>
  <c r="L286" i="3" s="1"/>
  <c r="N286" i="3" s="1"/>
  <c r="K251" i="3"/>
  <c r="L251" i="3" s="1"/>
  <c r="N251" i="3" s="1"/>
  <c r="K222" i="3"/>
  <c r="L222" i="3" s="1"/>
  <c r="N222" i="3" s="1"/>
  <c r="K153" i="3"/>
  <c r="L153" i="3" s="1"/>
  <c r="N153" i="3" s="1"/>
  <c r="K27" i="3"/>
  <c r="L27" i="3" s="1"/>
  <c r="N27" i="3" s="1"/>
  <c r="K79" i="3"/>
  <c r="L79" i="3" s="1"/>
  <c r="N79" i="3" s="1"/>
  <c r="K318" i="3"/>
  <c r="L318" i="3" s="1"/>
  <c r="N318" i="3" s="1"/>
  <c r="K176" i="3"/>
  <c r="L176" i="3" s="1"/>
  <c r="N176" i="3" s="1"/>
  <c r="K81" i="3"/>
  <c r="L81" i="3" s="1"/>
  <c r="N81" i="3" s="1"/>
  <c r="K117" i="3"/>
  <c r="L117" i="3" s="1"/>
  <c r="N117" i="3" s="1"/>
  <c r="K250" i="3"/>
  <c r="L250" i="3" s="1"/>
  <c r="N250" i="3" s="1"/>
  <c r="K418" i="3"/>
  <c r="L418" i="3" s="1"/>
  <c r="N418" i="3" s="1"/>
  <c r="K268" i="3"/>
  <c r="L268" i="3" s="1"/>
  <c r="N268" i="3" s="1"/>
  <c r="K284" i="3"/>
  <c r="L284" i="3" s="1"/>
  <c r="N284" i="3" s="1"/>
  <c r="K71" i="3"/>
  <c r="L71" i="3" s="1"/>
  <c r="N71" i="3" s="1"/>
  <c r="K259" i="3"/>
  <c r="L259" i="3" s="1"/>
  <c r="N259" i="3" s="1"/>
  <c r="K419" i="3"/>
  <c r="L419" i="3" s="1"/>
  <c r="N419" i="3" s="1"/>
  <c r="K207" i="3"/>
  <c r="L207" i="3" s="1"/>
  <c r="N207" i="3" s="1"/>
  <c r="K69" i="3"/>
  <c r="L69" i="3" s="1"/>
  <c r="N69" i="3" s="1"/>
  <c r="K82" i="3"/>
  <c r="L82" i="3" s="1"/>
  <c r="N82" i="3" s="1"/>
  <c r="K328" i="3"/>
  <c r="L328" i="3" s="1"/>
  <c r="N328" i="3" s="1"/>
  <c r="K103" i="3"/>
  <c r="M103" i="3" s="1"/>
  <c r="K90" i="3"/>
  <c r="L90" i="3" s="1"/>
  <c r="N90" i="3" s="1"/>
  <c r="K181" i="3"/>
  <c r="L181" i="3" s="1"/>
  <c r="N181" i="3" s="1"/>
  <c r="K385" i="3"/>
  <c r="L385" i="3" s="1"/>
  <c r="N385" i="3" s="1"/>
  <c r="K167" i="3"/>
  <c r="L167" i="3" s="1"/>
  <c r="N167" i="3" s="1"/>
  <c r="K360" i="3"/>
  <c r="L360" i="3" s="1"/>
  <c r="N360" i="3" s="1"/>
  <c r="K94" i="3"/>
  <c r="L94" i="3" s="1"/>
  <c r="N94" i="3" s="1"/>
  <c r="K96" i="3"/>
  <c r="L96" i="3" s="1"/>
  <c r="N96" i="3" s="1"/>
  <c r="K373" i="3"/>
  <c r="L373" i="3" s="1"/>
  <c r="N373" i="3" s="1"/>
  <c r="K298" i="3"/>
  <c r="L298" i="3" s="1"/>
  <c r="N298" i="3" s="1"/>
  <c r="K393" i="3"/>
  <c r="L393" i="3" s="1"/>
  <c r="N393" i="3" s="1"/>
  <c r="K140" i="3"/>
  <c r="L140" i="3" s="1"/>
  <c r="N140" i="3" s="1"/>
  <c r="K382" i="3"/>
  <c r="L382" i="3" s="1"/>
  <c r="N382" i="3" s="1"/>
  <c r="K392" i="3"/>
  <c r="L392" i="3" s="1"/>
  <c r="N392" i="3" s="1"/>
  <c r="K389" i="3"/>
  <c r="L389" i="3" s="1"/>
  <c r="N389" i="3" s="1"/>
  <c r="K413" i="3"/>
  <c r="L413" i="3" s="1"/>
  <c r="N413" i="3" s="1"/>
  <c r="K266" i="3"/>
  <c r="L266" i="3" s="1"/>
  <c r="N266" i="3" s="1"/>
  <c r="K265" i="3"/>
  <c r="L265" i="3" s="1"/>
  <c r="N265" i="3" s="1"/>
  <c r="K118" i="3"/>
  <c r="L118" i="3" s="1"/>
  <c r="N118" i="3" s="1"/>
  <c r="K97" i="3"/>
  <c r="L97" i="3" s="1"/>
  <c r="N97" i="3" s="1"/>
  <c r="K362" i="3"/>
  <c r="L362" i="3" s="1"/>
  <c r="N362" i="3" s="1"/>
  <c r="K62" i="3"/>
  <c r="L62" i="3" s="1"/>
  <c r="N62" i="3" s="1"/>
  <c r="K319" i="3"/>
  <c r="L319" i="3" s="1"/>
  <c r="N319" i="3" s="1"/>
  <c r="K45" i="3"/>
  <c r="L45" i="3" s="1"/>
  <c r="N45" i="3" s="1"/>
  <c r="K87" i="3"/>
  <c r="L87" i="3" s="1"/>
  <c r="N87" i="3" s="1"/>
  <c r="K196" i="3"/>
  <c r="L196" i="3" s="1"/>
  <c r="N196" i="3" s="1"/>
  <c r="K125" i="3"/>
  <c r="L125" i="3" s="1"/>
  <c r="N125" i="3" s="1"/>
  <c r="K234" i="3"/>
  <c r="L234" i="3" s="1"/>
  <c r="N234" i="3" s="1"/>
  <c r="K22" i="3"/>
  <c r="L22" i="3" s="1"/>
  <c r="N22" i="3" s="1"/>
  <c r="K262" i="3"/>
  <c r="L262" i="3" s="1"/>
  <c r="N262" i="3" s="1"/>
  <c r="K113" i="3"/>
  <c r="L113" i="3" s="1"/>
  <c r="N113" i="3" s="1"/>
  <c r="K399" i="3"/>
  <c r="L399" i="3" s="1"/>
  <c r="N399" i="3" s="1"/>
  <c r="K247" i="3"/>
  <c r="L247" i="3" s="1"/>
  <c r="N247" i="3" s="1"/>
  <c r="K85" i="3"/>
  <c r="L85" i="3" s="1"/>
  <c r="N85" i="3" s="1"/>
  <c r="K20" i="3"/>
  <c r="M20" i="3" s="1"/>
  <c r="K369" i="3"/>
  <c r="L369" i="3" s="1"/>
  <c r="N369" i="3" s="1"/>
  <c r="K228" i="3"/>
  <c r="L228" i="3" s="1"/>
  <c r="N228" i="3" s="1"/>
  <c r="K150" i="3"/>
  <c r="L150" i="3" s="1"/>
  <c r="N150" i="3" s="1"/>
  <c r="K179" i="3"/>
  <c r="L179" i="3" s="1"/>
  <c r="N179" i="3" s="1"/>
  <c r="K311" i="3"/>
  <c r="L311" i="3" s="1"/>
  <c r="N311" i="3" s="1"/>
  <c r="K317" i="3"/>
  <c r="L317" i="3" s="1"/>
  <c r="N317" i="3" s="1"/>
  <c r="K292" i="3"/>
  <c r="L292" i="3" s="1"/>
  <c r="N292" i="3" s="1"/>
  <c r="K161" i="3"/>
  <c r="L161" i="3" s="1"/>
  <c r="N161" i="3" s="1"/>
  <c r="L155" i="3"/>
  <c r="N155" i="3" s="1"/>
  <c r="L40" i="3"/>
  <c r="N40" i="3" s="1"/>
  <c r="L29" i="3"/>
  <c r="N29" i="3" s="1"/>
  <c r="L191" i="3"/>
  <c r="N191" i="3" s="1"/>
  <c r="L291" i="3"/>
  <c r="N291" i="3" s="1"/>
  <c r="AF29" i="3" s="1"/>
  <c r="L121" i="3"/>
  <c r="N121" i="3" s="1"/>
  <c r="L92" i="3"/>
  <c r="N92" i="3" s="1"/>
  <c r="L375" i="3"/>
  <c r="N375" i="3" s="1"/>
  <c r="L390" i="3"/>
  <c r="N390" i="3" s="1"/>
  <c r="L368" i="3"/>
  <c r="N368" i="3" s="1"/>
  <c r="L151" i="3"/>
  <c r="N151" i="3" s="1"/>
  <c r="L44" i="3"/>
  <c r="N44" i="3" s="1"/>
  <c r="L313" i="3"/>
  <c r="N313" i="3" s="1"/>
  <c r="L238" i="3"/>
  <c r="N238" i="3" s="1"/>
  <c r="L342" i="3"/>
  <c r="N342" i="3" s="1"/>
  <c r="L246" i="3"/>
  <c r="N246" i="3" s="1"/>
  <c r="L376" i="3"/>
  <c r="N376" i="3" s="1"/>
  <c r="L405" i="3"/>
  <c r="N405" i="3" s="1"/>
  <c r="L225" i="3"/>
  <c r="N225" i="3" s="1"/>
  <c r="L333" i="3"/>
  <c r="N333" i="3" s="1"/>
  <c r="L177" i="3"/>
  <c r="N177" i="3" s="1"/>
  <c r="L205" i="3"/>
  <c r="N205" i="3" s="1"/>
  <c r="L127" i="3"/>
  <c r="N127" i="3" s="1"/>
  <c r="L269" i="3"/>
  <c r="N269" i="3" s="1"/>
  <c r="L359" i="3"/>
  <c r="N359" i="3" s="1"/>
  <c r="L345" i="3"/>
  <c r="N345" i="3" s="1"/>
  <c r="L386" i="3"/>
  <c r="N386" i="3" s="1"/>
  <c r="L46" i="3"/>
  <c r="N46" i="3" s="1"/>
  <c r="L235" i="3"/>
  <c r="N235" i="3" s="1"/>
  <c r="L240" i="3"/>
  <c r="N240" i="3" s="1"/>
  <c r="L366" i="3"/>
  <c r="N366" i="3" s="1"/>
  <c r="L55" i="3"/>
  <c r="N55" i="3" s="1"/>
  <c r="L296" i="3"/>
  <c r="N296" i="3" s="1"/>
  <c r="L149" i="3"/>
  <c r="N149" i="3" s="1"/>
  <c r="L56" i="3"/>
  <c r="N56" i="3" s="1"/>
  <c r="L294" i="3"/>
  <c r="N294" i="3" s="1"/>
  <c r="L119" i="3"/>
  <c r="N119" i="3" s="1"/>
  <c r="L172" i="3"/>
  <c r="N172" i="3" s="1"/>
  <c r="L174" i="3"/>
  <c r="N174" i="3" s="1"/>
  <c r="L157" i="3"/>
  <c r="N157" i="3" s="1"/>
  <c r="L158" i="3"/>
  <c r="N158" i="3" s="1"/>
  <c r="L129" i="3"/>
  <c r="N129" i="3" s="1"/>
  <c r="L285" i="3"/>
  <c r="N285" i="3" s="1"/>
  <c r="L410" i="3"/>
  <c r="N410" i="3" s="1"/>
  <c r="L302" i="3"/>
  <c r="N302" i="3" s="1"/>
  <c r="L144" i="3"/>
  <c r="N144" i="3" s="1"/>
  <c r="L63" i="3"/>
  <c r="N63" i="3" s="1"/>
  <c r="L217" i="3"/>
  <c r="N217" i="3" s="1"/>
  <c r="L52" i="3"/>
  <c r="N52" i="3" s="1"/>
  <c r="L308" i="3" l="1"/>
  <c r="N308" i="3" s="1"/>
  <c r="L50" i="3"/>
  <c r="N50" i="3" s="1"/>
  <c r="M162" i="3"/>
  <c r="L338" i="3"/>
  <c r="N338" i="3" s="1"/>
  <c r="L93" i="3"/>
  <c r="N93" i="3" s="1"/>
  <c r="M110" i="3"/>
  <c r="P110" i="3" s="1"/>
  <c r="M180" i="3"/>
  <c r="P180" i="3" s="1"/>
  <c r="L281" i="3"/>
  <c r="N281" i="3" s="1"/>
  <c r="L352" i="3"/>
  <c r="L387" i="3"/>
  <c r="N387" i="3" s="1"/>
  <c r="L239" i="3"/>
  <c r="N239" i="3" s="1"/>
  <c r="L114" i="3"/>
  <c r="N114" i="3" s="1"/>
  <c r="L383" i="3"/>
  <c r="N383" i="3" s="1"/>
  <c r="L276" i="3"/>
  <c r="N276" i="3" s="1"/>
  <c r="AF27" i="3" s="1"/>
  <c r="L141" i="3"/>
  <c r="N141" i="3" s="1"/>
  <c r="L112" i="3"/>
  <c r="L77" i="3"/>
  <c r="N77" i="3" s="1"/>
  <c r="L361" i="3"/>
  <c r="P302" i="3"/>
  <c r="P177" i="3"/>
  <c r="P308" i="3"/>
  <c r="P338" i="3"/>
  <c r="L367" i="3"/>
  <c r="N367" i="3" s="1"/>
  <c r="P174" i="3"/>
  <c r="P296" i="3"/>
  <c r="P386" i="3"/>
  <c r="L213" i="3"/>
  <c r="N213" i="3" s="1"/>
  <c r="P313" i="3"/>
  <c r="P121" i="3"/>
  <c r="P40" i="3"/>
  <c r="P56" i="3"/>
  <c r="P238" i="3"/>
  <c r="P217" i="3"/>
  <c r="P149" i="3"/>
  <c r="P333" i="3"/>
  <c r="P29" i="3"/>
  <c r="P285" i="3"/>
  <c r="P44" i="3"/>
  <c r="P129" i="3"/>
  <c r="P55" i="3"/>
  <c r="P359" i="3"/>
  <c r="P405" i="3"/>
  <c r="P155" i="3"/>
  <c r="P52" i="3"/>
  <c r="P46" i="3"/>
  <c r="P92" i="3"/>
  <c r="P345" i="3"/>
  <c r="P93" i="3"/>
  <c r="P158" i="3"/>
  <c r="P172" i="3"/>
  <c r="P366" i="3"/>
  <c r="P269" i="3"/>
  <c r="P376" i="3"/>
  <c r="P151" i="3"/>
  <c r="P162" i="3"/>
  <c r="P375" i="3"/>
  <c r="P410" i="3"/>
  <c r="P50" i="3"/>
  <c r="P225" i="3"/>
  <c r="P63" i="3"/>
  <c r="P157" i="3"/>
  <c r="P119" i="3"/>
  <c r="P240" i="3"/>
  <c r="P127" i="3"/>
  <c r="P246" i="3"/>
  <c r="P368" i="3"/>
  <c r="P291" i="3"/>
  <c r="P144" i="3"/>
  <c r="P294" i="3"/>
  <c r="P235" i="3"/>
  <c r="P205" i="3"/>
  <c r="P342" i="3"/>
  <c r="P390" i="3"/>
  <c r="P191" i="3"/>
  <c r="L229" i="3"/>
  <c r="N229" i="3" s="1"/>
  <c r="AF23" i="3" s="1"/>
  <c r="M173" i="3"/>
  <c r="P173" i="3" s="1"/>
  <c r="M287" i="3"/>
  <c r="P287" i="3" s="1"/>
  <c r="M393" i="3"/>
  <c r="P393" i="3" s="1"/>
  <c r="L102" i="3"/>
  <c r="N102" i="3" s="1"/>
  <c r="M400" i="3"/>
  <c r="P400" i="3" s="1"/>
  <c r="M224" i="3"/>
  <c r="P224" i="3" s="1"/>
  <c r="M254" i="3"/>
  <c r="P254" i="3" s="1"/>
  <c r="M392" i="3"/>
  <c r="P392" i="3" s="1"/>
  <c r="L232" i="3"/>
  <c r="N232" i="3" s="1"/>
  <c r="M363" i="3"/>
  <c r="P363" i="3" s="1"/>
  <c r="M67" i="3"/>
  <c r="P67" i="3" s="1"/>
  <c r="M136" i="3"/>
  <c r="P136" i="3" s="1"/>
  <c r="L414" i="3"/>
  <c r="N414" i="3" s="1"/>
  <c r="M184" i="3"/>
  <c r="P184" i="3" s="1"/>
  <c r="M145" i="3"/>
  <c r="P145" i="3" s="1"/>
  <c r="M364" i="3"/>
  <c r="P364" i="3" s="1"/>
  <c r="M47" i="3"/>
  <c r="P47" i="3" s="1"/>
  <c r="M138" i="3"/>
  <c r="P138" i="3" s="1"/>
  <c r="M35" i="3"/>
  <c r="P35" i="3" s="1"/>
  <c r="M340" i="3"/>
  <c r="P340" i="3" s="1"/>
  <c r="M212" i="3"/>
  <c r="P212" i="3" s="1"/>
  <c r="M54" i="3"/>
  <c r="P54" i="3" s="1"/>
  <c r="M244" i="3"/>
  <c r="M139" i="3"/>
  <c r="P139" i="3" s="1"/>
  <c r="L350" i="3"/>
  <c r="N350" i="3" s="1"/>
  <c r="AF33" i="3" s="1"/>
  <c r="L103" i="3"/>
  <c r="N103" i="3" s="1"/>
  <c r="M132" i="3"/>
  <c r="P132" i="3" s="1"/>
  <c r="M51" i="3"/>
  <c r="P51" i="3" s="1"/>
  <c r="M371" i="3"/>
  <c r="P371" i="3" s="1"/>
  <c r="M341" i="3"/>
  <c r="P341" i="3" s="1"/>
  <c r="M117" i="3"/>
  <c r="P117" i="3" s="1"/>
  <c r="M208" i="3"/>
  <c r="P208" i="3" s="1"/>
  <c r="M335" i="3"/>
  <c r="P335" i="3" s="1"/>
  <c r="L171" i="3"/>
  <c r="N171" i="3" s="1"/>
  <c r="M247" i="3"/>
  <c r="P247" i="3" s="1"/>
  <c r="M318" i="3"/>
  <c r="P318" i="3" s="1"/>
  <c r="M274" i="3"/>
  <c r="P274" i="3" s="1"/>
  <c r="M282" i="3"/>
  <c r="M73" i="3"/>
  <c r="P73" i="3" s="1"/>
  <c r="M124" i="3"/>
  <c r="P124" i="3" s="1"/>
  <c r="M126" i="3"/>
  <c r="P126" i="3" s="1"/>
  <c r="M200" i="3"/>
  <c r="P200" i="3" s="1"/>
  <c r="M154" i="3"/>
  <c r="P154" i="3" s="1"/>
  <c r="M339" i="3"/>
  <c r="P339" i="3" s="1"/>
  <c r="M251" i="3"/>
  <c r="P251" i="3" s="1"/>
  <c r="M322" i="3"/>
  <c r="P322" i="3" s="1"/>
  <c r="M346" i="3"/>
  <c r="P346" i="3" s="1"/>
  <c r="M163" i="3"/>
  <c r="P163" i="3" s="1"/>
  <c r="M68" i="3"/>
  <c r="P68" i="3" s="1"/>
  <c r="L272" i="3"/>
  <c r="N272" i="3" s="1"/>
  <c r="M42" i="3"/>
  <c r="P42" i="3" s="1"/>
  <c r="M111" i="3"/>
  <c r="P111" i="3" s="1"/>
  <c r="M380" i="3"/>
  <c r="P380" i="3" s="1"/>
  <c r="M266" i="3"/>
  <c r="P266" i="3" s="1"/>
  <c r="M66" i="3"/>
  <c r="P66" i="3" s="1"/>
  <c r="M230" i="3"/>
  <c r="P230" i="3" s="1"/>
  <c r="M292" i="3"/>
  <c r="P292" i="3" s="1"/>
  <c r="M130" i="3"/>
  <c r="P130" i="3" s="1"/>
  <c r="L34" i="3"/>
  <c r="N34" i="3" s="1"/>
  <c r="L203" i="3"/>
  <c r="N203" i="3" s="1"/>
  <c r="M227" i="3"/>
  <c r="P227" i="3" s="1"/>
  <c r="M84" i="3"/>
  <c r="P84" i="3" s="1"/>
  <c r="M259" i="3"/>
  <c r="P259" i="3" s="1"/>
  <c r="M37" i="3"/>
  <c r="P37" i="3" s="1"/>
  <c r="M402" i="3"/>
  <c r="P402" i="3" s="1"/>
  <c r="M89" i="3"/>
  <c r="P89" i="3" s="1"/>
  <c r="M307" i="3"/>
  <c r="M137" i="3"/>
  <c r="P137" i="3" s="1"/>
  <c r="M194" i="3"/>
  <c r="P194" i="3" s="1"/>
  <c r="M365" i="3"/>
  <c r="P365" i="3" s="1"/>
  <c r="M153" i="3"/>
  <c r="P153" i="3" s="1"/>
  <c r="M280" i="3"/>
  <c r="P280" i="3" s="1"/>
  <c r="M128" i="3"/>
  <c r="P128" i="3" s="1"/>
  <c r="M391" i="3"/>
  <c r="P391" i="3" s="1"/>
  <c r="M226" i="3"/>
  <c r="P226" i="3" s="1"/>
  <c r="L255" i="3"/>
  <c r="N255" i="3" s="1"/>
  <c r="L100" i="3"/>
  <c r="N100" i="3" s="1"/>
  <c r="M395" i="3"/>
  <c r="P395" i="3" s="1"/>
  <c r="M408" i="3"/>
  <c r="P408" i="3" s="1"/>
  <c r="M223" i="3"/>
  <c r="P223" i="3" s="1"/>
  <c r="M190" i="3"/>
  <c r="P190" i="3" s="1"/>
  <c r="M202" i="3"/>
  <c r="P202" i="3" s="1"/>
  <c r="M210" i="3"/>
  <c r="P210" i="3" s="1"/>
  <c r="M195" i="3"/>
  <c r="P195" i="3" s="1"/>
  <c r="M71" i="3"/>
  <c r="P71" i="3" s="1"/>
  <c r="M167" i="3"/>
  <c r="P167" i="3" s="1"/>
  <c r="M328" i="3"/>
  <c r="P328" i="3" s="1"/>
  <c r="M419" i="3"/>
  <c r="P419" i="3" s="1"/>
  <c r="M88" i="3"/>
  <c r="P88" i="3" s="1"/>
  <c r="M79" i="3"/>
  <c r="P79" i="3" s="1"/>
  <c r="M59" i="3"/>
  <c r="P59" i="3" s="1"/>
  <c r="M336" i="3"/>
  <c r="P336" i="3" s="1"/>
  <c r="M74" i="3"/>
  <c r="P74" i="3" s="1"/>
  <c r="M201" i="3"/>
  <c r="P201" i="3" s="1"/>
  <c r="M45" i="3"/>
  <c r="P45" i="3" s="1"/>
  <c r="M293" i="3"/>
  <c r="P293" i="3" s="1"/>
  <c r="M168" i="3"/>
  <c r="P168" i="3" s="1"/>
  <c r="M75" i="3"/>
  <c r="P75" i="3" s="1"/>
  <c r="M146" i="3"/>
  <c r="P146" i="3" s="1"/>
  <c r="M118" i="3"/>
  <c r="P118" i="3" s="1"/>
  <c r="M413" i="3"/>
  <c r="P413" i="3" s="1"/>
  <c r="M108" i="3"/>
  <c r="P108" i="3" s="1"/>
  <c r="M186" i="3"/>
  <c r="P186" i="3" s="1"/>
  <c r="M161" i="3"/>
  <c r="P161" i="3" s="1"/>
  <c r="M86" i="3"/>
  <c r="P86" i="3" s="1"/>
  <c r="M377" i="3"/>
  <c r="P377" i="3" s="1"/>
  <c r="M320" i="3"/>
  <c r="P320" i="3" s="1"/>
  <c r="M170" i="3"/>
  <c r="P170" i="3" s="1"/>
  <c r="M36" i="3"/>
  <c r="P36" i="3" s="1"/>
  <c r="M150" i="3"/>
  <c r="P150" i="3" s="1"/>
  <c r="M64" i="3"/>
  <c r="P64" i="3" s="1"/>
  <c r="M288" i="3"/>
  <c r="P288" i="3" s="1"/>
  <c r="M152" i="3"/>
  <c r="P152" i="3" s="1"/>
  <c r="M134" i="3"/>
  <c r="P134" i="3" s="1"/>
  <c r="M41" i="3"/>
  <c r="P41" i="3" s="1"/>
  <c r="M164" i="3"/>
  <c r="P164" i="3" s="1"/>
  <c r="M348" i="3"/>
  <c r="P348" i="3" s="1"/>
  <c r="M275" i="3"/>
  <c r="P275" i="3" s="1"/>
  <c r="M97" i="3"/>
  <c r="P97" i="3" s="1"/>
  <c r="L379" i="3"/>
  <c r="N379" i="3" s="1"/>
  <c r="L417" i="3"/>
  <c r="N417" i="3" s="1"/>
  <c r="L248" i="3"/>
  <c r="N248" i="3" s="1"/>
  <c r="L30" i="3"/>
  <c r="N30" i="3" s="1"/>
  <c r="M264" i="3"/>
  <c r="M211" i="3"/>
  <c r="P211" i="3" s="1"/>
  <c r="M105" i="3"/>
  <c r="P105" i="3" s="1"/>
  <c r="M370" i="3"/>
  <c r="P370" i="3" s="1"/>
  <c r="M22" i="3"/>
  <c r="P22" i="3" s="1"/>
  <c r="M399" i="3"/>
  <c r="P399" i="3" s="1"/>
  <c r="M187" i="3"/>
  <c r="P187" i="3" s="1"/>
  <c r="M206" i="3"/>
  <c r="P206" i="3" s="1"/>
  <c r="M219" i="3"/>
  <c r="P219" i="3" s="1"/>
  <c r="M278" i="3"/>
  <c r="P278" i="3" s="1"/>
  <c r="M27" i="3"/>
  <c r="P27" i="3" s="1"/>
  <c r="M222" i="3"/>
  <c r="P222" i="3" s="1"/>
  <c r="M38" i="3"/>
  <c r="P38" i="3" s="1"/>
  <c r="M182" i="3"/>
  <c r="P182" i="3" s="1"/>
  <c r="M388" i="3"/>
  <c r="P388" i="3" s="1"/>
  <c r="M60" i="3"/>
  <c r="P60" i="3" s="1"/>
  <c r="M343" i="3"/>
  <c r="P343" i="3" s="1"/>
  <c r="M39" i="3"/>
  <c r="P39" i="3" s="1"/>
  <c r="M169" i="3"/>
  <c r="P169" i="3" s="1"/>
  <c r="M107" i="3"/>
  <c r="P107" i="3" s="1"/>
  <c r="M362" i="3"/>
  <c r="P362" i="3" s="1"/>
  <c r="M241" i="3"/>
  <c r="P241" i="3" s="1"/>
  <c r="M334" i="3"/>
  <c r="P334" i="3" s="1"/>
  <c r="M245" i="3"/>
  <c r="P245" i="3" s="1"/>
  <c r="M332" i="3"/>
  <c r="P332" i="3" s="1"/>
  <c r="M416" i="3"/>
  <c r="P416" i="3" s="1"/>
  <c r="M353" i="3"/>
  <c r="P353" i="3" s="1"/>
  <c r="M95" i="3"/>
  <c r="P95" i="3" s="1"/>
  <c r="M61" i="3"/>
  <c r="P61" i="3" s="1"/>
  <c r="M374" i="3"/>
  <c r="P374" i="3" s="1"/>
  <c r="M354" i="3"/>
  <c r="P354" i="3" s="1"/>
  <c r="M25" i="3"/>
  <c r="P25" i="3" s="1"/>
  <c r="M228" i="3"/>
  <c r="P228" i="3" s="1"/>
  <c r="M315" i="3"/>
  <c r="P315" i="3" s="1"/>
  <c r="M309" i="3"/>
  <c r="P309" i="3" s="1"/>
  <c r="M48" i="3"/>
  <c r="P48" i="3" s="1"/>
  <c r="M49" i="3"/>
  <c r="P49" i="3" s="1"/>
  <c r="M80" i="3"/>
  <c r="P80" i="3" s="1"/>
  <c r="M358" i="3"/>
  <c r="P358" i="3" s="1"/>
  <c r="M283" i="3"/>
  <c r="P283" i="3" s="1"/>
  <c r="M324" i="3"/>
  <c r="P324" i="3" s="1"/>
  <c r="M289" i="3"/>
  <c r="P289" i="3" s="1"/>
  <c r="L256" i="3"/>
  <c r="N256" i="3" s="1"/>
  <c r="L76" i="3"/>
  <c r="N76" i="3" s="1"/>
  <c r="M323" i="3"/>
  <c r="P323" i="3" s="1"/>
  <c r="M220" i="3"/>
  <c r="P220" i="3" s="1"/>
  <c r="M290" i="3"/>
  <c r="P290" i="3" s="1"/>
  <c r="M394" i="3"/>
  <c r="P394" i="3" s="1"/>
  <c r="M407" i="3"/>
  <c r="P407" i="3" s="1"/>
  <c r="M91" i="3"/>
  <c r="P91" i="3" s="1"/>
  <c r="M284" i="3"/>
  <c r="P284" i="3" s="1"/>
  <c r="M96" i="3"/>
  <c r="P96" i="3" s="1"/>
  <c r="M181" i="3"/>
  <c r="P181" i="3" s="1"/>
  <c r="M69" i="3"/>
  <c r="P69" i="3" s="1"/>
  <c r="M234" i="3"/>
  <c r="P234" i="3" s="1"/>
  <c r="M70" i="3"/>
  <c r="P70" i="3" s="1"/>
  <c r="M221" i="3"/>
  <c r="P221" i="3" s="1"/>
  <c r="M87" i="3"/>
  <c r="P87" i="3" s="1"/>
  <c r="M261" i="3"/>
  <c r="P261" i="3" s="1"/>
  <c r="M143" i="3"/>
  <c r="P143" i="3" s="1"/>
  <c r="M349" i="3"/>
  <c r="P349" i="3" s="1"/>
  <c r="M317" i="3"/>
  <c r="P317" i="3" s="1"/>
  <c r="M403" i="3"/>
  <c r="P403" i="3" s="1"/>
  <c r="M303" i="3"/>
  <c r="P303" i="3" s="1"/>
  <c r="M120" i="3"/>
  <c r="M26" i="3"/>
  <c r="P26" i="3" s="1"/>
  <c r="M300" i="3"/>
  <c r="P300" i="3" s="1"/>
  <c r="M166" i="3"/>
  <c r="P166" i="3" s="1"/>
  <c r="M204" i="3"/>
  <c r="M32" i="3"/>
  <c r="P32" i="3" s="1"/>
  <c r="M123" i="3"/>
  <c r="P123" i="3" s="1"/>
  <c r="M192" i="3"/>
  <c r="P192" i="3" s="1"/>
  <c r="M65" i="3"/>
  <c r="P65" i="3" s="1"/>
  <c r="M372" i="3"/>
  <c r="P372" i="3" s="1"/>
  <c r="M298" i="3"/>
  <c r="P298" i="3" s="1"/>
  <c r="M193" i="3"/>
  <c r="P193" i="3" s="1"/>
  <c r="M21" i="3"/>
  <c r="P21" i="3" s="1"/>
  <c r="M258" i="3"/>
  <c r="P258" i="3" s="1"/>
  <c r="M31" i="3"/>
  <c r="P31" i="3" s="1"/>
  <c r="M148" i="3"/>
  <c r="P148" i="3" s="1"/>
  <c r="M116" i="3"/>
  <c r="P116" i="3" s="1"/>
  <c r="M82" i="3"/>
  <c r="P82" i="3" s="1"/>
  <c r="M185" i="3"/>
  <c r="P185" i="3" s="1"/>
  <c r="M420" i="3"/>
  <c r="P420" i="3" s="1"/>
  <c r="M156" i="3"/>
  <c r="P156" i="3" s="1"/>
  <c r="M85" i="3"/>
  <c r="P85" i="3" s="1"/>
  <c r="M329" i="3"/>
  <c r="M406" i="3"/>
  <c r="P406" i="3" s="1"/>
  <c r="M299" i="3"/>
  <c r="P299" i="3" s="1"/>
  <c r="M216" i="3"/>
  <c r="P216" i="3" s="1"/>
  <c r="M147" i="3"/>
  <c r="P147" i="3" s="1"/>
  <c r="M122" i="3"/>
  <c r="P122" i="3" s="1"/>
  <c r="M279" i="3"/>
  <c r="P279" i="3" s="1"/>
  <c r="M94" i="3"/>
  <c r="P94" i="3" s="1"/>
  <c r="M277" i="3"/>
  <c r="P277" i="3" s="1"/>
  <c r="M262" i="3"/>
  <c r="P262" i="3" s="1"/>
  <c r="M81" i="3"/>
  <c r="P81" i="3" s="1"/>
  <c r="M125" i="3"/>
  <c r="P125" i="3" s="1"/>
  <c r="M412" i="3"/>
  <c r="P412" i="3" s="1"/>
  <c r="M356" i="3"/>
  <c r="P356" i="3" s="1"/>
  <c r="M175" i="3"/>
  <c r="P175" i="3" s="1"/>
  <c r="M326" i="3"/>
  <c r="P326" i="3" s="1"/>
  <c r="M268" i="3"/>
  <c r="P268" i="3" s="1"/>
  <c r="M249" i="3"/>
  <c r="P249" i="3" s="1"/>
  <c r="M325" i="3"/>
  <c r="P325" i="3" s="1"/>
  <c r="M301" i="3"/>
  <c r="P301" i="3" s="1"/>
  <c r="M24" i="3"/>
  <c r="P24" i="3" s="1"/>
  <c r="M306" i="3"/>
  <c r="P306" i="3" s="1"/>
  <c r="M104" i="3"/>
  <c r="P104" i="3" s="1"/>
  <c r="M218" i="3"/>
  <c r="P218" i="3" s="1"/>
  <c r="M382" i="3"/>
  <c r="P382" i="3" s="1"/>
  <c r="M297" i="3"/>
  <c r="P297" i="3" s="1"/>
  <c r="M165" i="3"/>
  <c r="P165" i="3" s="1"/>
  <c r="M99" i="3"/>
  <c r="P99" i="3" s="1"/>
  <c r="M312" i="3"/>
  <c r="P312" i="3" s="1"/>
  <c r="M159" i="3"/>
  <c r="P159" i="3" s="1"/>
  <c r="M140" i="3"/>
  <c r="P140" i="3" s="1"/>
  <c r="M197" i="3"/>
  <c r="P197" i="3" s="1"/>
  <c r="M310" i="3"/>
  <c r="P310" i="3" s="1"/>
  <c r="M135" i="3"/>
  <c r="P135" i="3" s="1"/>
  <c r="M415" i="3"/>
  <c r="P415" i="3" s="1"/>
  <c r="M57" i="3"/>
  <c r="P57" i="3" s="1"/>
  <c r="M101" i="3"/>
  <c r="P101" i="3" s="1"/>
  <c r="M106" i="3"/>
  <c r="P106" i="3" s="1"/>
  <c r="M72" i="3"/>
  <c r="P72" i="3" s="1"/>
  <c r="M337" i="3"/>
  <c r="P337" i="3" s="1"/>
  <c r="M33" i="3"/>
  <c r="P33" i="3" s="1"/>
  <c r="M237" i="3"/>
  <c r="P237" i="3" s="1"/>
  <c r="M409" i="3"/>
  <c r="P409" i="3" s="1"/>
  <c r="M209" i="3"/>
  <c r="P209" i="3" s="1"/>
  <c r="M260" i="3"/>
  <c r="P260" i="3" s="1"/>
  <c r="M43" i="3"/>
  <c r="P43" i="3" s="1"/>
  <c r="M243" i="3"/>
  <c r="P243" i="3" s="1"/>
  <c r="M418" i="3"/>
  <c r="P418" i="3" s="1"/>
  <c r="M360" i="3"/>
  <c r="P360" i="3" s="1"/>
  <c r="M113" i="3"/>
  <c r="P113" i="3" s="1"/>
  <c r="M207" i="3"/>
  <c r="P207" i="3" s="1"/>
  <c r="M176" i="3"/>
  <c r="P176" i="3" s="1"/>
  <c r="M373" i="3"/>
  <c r="P373" i="3" s="1"/>
  <c r="M286" i="3"/>
  <c r="P286" i="3" s="1"/>
  <c r="M78" i="3"/>
  <c r="P78" i="3" s="1"/>
  <c r="M199" i="3"/>
  <c r="P199" i="3" s="1"/>
  <c r="M233" i="3"/>
  <c r="P233" i="3" s="1"/>
  <c r="M319" i="3"/>
  <c r="P319" i="3" s="1"/>
  <c r="M327" i="3"/>
  <c r="P327" i="3" s="1"/>
  <c r="M314" i="3"/>
  <c r="P314" i="3" s="1"/>
  <c r="M311" i="3"/>
  <c r="P311" i="3" s="1"/>
  <c r="M179" i="3"/>
  <c r="P179" i="3" s="1"/>
  <c r="M83" i="3"/>
  <c r="P83" i="3" s="1"/>
  <c r="M214" i="3"/>
  <c r="P214" i="3" s="1"/>
  <c r="M250" i="3"/>
  <c r="P250" i="3" s="1"/>
  <c r="M109" i="3"/>
  <c r="P109" i="3" s="1"/>
  <c r="M257" i="3"/>
  <c r="M53" i="3"/>
  <c r="P53" i="3" s="1"/>
  <c r="M378" i="3"/>
  <c r="P378" i="3" s="1"/>
  <c r="M189" i="3"/>
  <c r="P189" i="3" s="1"/>
  <c r="M401" i="3"/>
  <c r="P401" i="3" s="1"/>
  <c r="M198" i="3"/>
  <c r="P198" i="3" s="1"/>
  <c r="M183" i="3"/>
  <c r="P183" i="3" s="1"/>
  <c r="M23" i="3"/>
  <c r="P23" i="3" s="1"/>
  <c r="M58" i="3"/>
  <c r="P58" i="3" s="1"/>
  <c r="M188" i="3"/>
  <c r="P188" i="3" s="1"/>
  <c r="M236" i="3"/>
  <c r="P236" i="3" s="1"/>
  <c r="M115" i="3"/>
  <c r="P115" i="3" s="1"/>
  <c r="M355" i="3"/>
  <c r="P355" i="3" s="1"/>
  <c r="M263" i="3"/>
  <c r="P263" i="3" s="1"/>
  <c r="M411" i="3"/>
  <c r="P411" i="3" s="1"/>
  <c r="M396" i="3"/>
  <c r="P396" i="3" s="1"/>
  <c r="M384" i="3"/>
  <c r="P384" i="3" s="1"/>
  <c r="M385" i="3"/>
  <c r="P385" i="3" s="1"/>
  <c r="M98" i="3"/>
  <c r="P98" i="3" s="1"/>
  <c r="M316" i="3"/>
  <c r="P316" i="3" s="1"/>
  <c r="M271" i="3"/>
  <c r="P271" i="3" s="1"/>
  <c r="M231" i="3"/>
  <c r="P231" i="3" s="1"/>
  <c r="M242" i="3"/>
  <c r="P242" i="3" s="1"/>
  <c r="M273" i="3"/>
  <c r="P273" i="3" s="1"/>
  <c r="M215" i="3"/>
  <c r="P215" i="3" s="1"/>
  <c r="M381" i="3"/>
  <c r="P381" i="3" s="1"/>
  <c r="M270" i="3"/>
  <c r="P270" i="3" s="1"/>
  <c r="M160" i="3"/>
  <c r="P160" i="3" s="1"/>
  <c r="M267" i="3"/>
  <c r="P267" i="3" s="1"/>
  <c r="M90" i="3"/>
  <c r="P90" i="3" s="1"/>
  <c r="M351" i="3"/>
  <c r="P351" i="3" s="1"/>
  <c r="M133" i="3"/>
  <c r="P133" i="3" s="1"/>
  <c r="M196" i="3"/>
  <c r="P196" i="3" s="1"/>
  <c r="M131" i="3"/>
  <c r="P131" i="3" s="1"/>
  <c r="M321" i="3"/>
  <c r="P321" i="3" s="1"/>
  <c r="M331" i="3"/>
  <c r="P331" i="3" s="1"/>
  <c r="M253" i="3"/>
  <c r="P253" i="3" s="1"/>
  <c r="M62" i="3"/>
  <c r="P62" i="3" s="1"/>
  <c r="M404" i="3"/>
  <c r="P404" i="3" s="1"/>
  <c r="M265" i="3"/>
  <c r="P265" i="3" s="1"/>
  <c r="M178" i="3"/>
  <c r="P178" i="3" s="1"/>
  <c r="M389" i="3"/>
  <c r="P389" i="3" s="1"/>
  <c r="M398" i="3"/>
  <c r="P398" i="3" s="1"/>
  <c r="M330" i="3"/>
  <c r="P330" i="3" s="1"/>
  <c r="M142" i="3"/>
  <c r="P142" i="3" s="1"/>
  <c r="M304" i="3"/>
  <c r="P304" i="3" s="1"/>
  <c r="M357" i="3"/>
  <c r="P357" i="3" s="1"/>
  <c r="M397" i="3"/>
  <c r="P397" i="3" s="1"/>
  <c r="M344" i="3"/>
  <c r="P344" i="3" s="1"/>
  <c r="M295" i="3"/>
  <c r="M369" i="3"/>
  <c r="P369" i="3" s="1"/>
  <c r="M305" i="3"/>
  <c r="P305" i="3" s="1"/>
  <c r="L20" i="3"/>
  <c r="N20" i="3" s="1"/>
  <c r="M347" i="3"/>
  <c r="P347" i="3" s="1"/>
  <c r="M28" i="3"/>
  <c r="P28" i="3" s="1"/>
  <c r="M252" i="3"/>
  <c r="P252" i="3" s="1"/>
  <c r="P239" i="3" l="1"/>
  <c r="P282" i="3"/>
  <c r="AE28" i="3"/>
  <c r="P114" i="3"/>
  <c r="P295" i="3"/>
  <c r="AE30" i="3"/>
  <c r="P387" i="3"/>
  <c r="P257" i="3"/>
  <c r="AE25" i="3"/>
  <c r="P307" i="3"/>
  <c r="AE31" i="3"/>
  <c r="P264" i="3"/>
  <c r="AE26" i="3"/>
  <c r="P329" i="3"/>
  <c r="AE32" i="3"/>
  <c r="P244" i="3"/>
  <c r="AE24" i="3"/>
  <c r="P120" i="3"/>
  <c r="P204" i="3"/>
  <c r="AE22" i="3"/>
  <c r="P281" i="3"/>
  <c r="P77" i="3"/>
  <c r="P361" i="3"/>
  <c r="N361" i="3"/>
  <c r="P352" i="3"/>
  <c r="N352" i="3"/>
  <c r="P112" i="3"/>
  <c r="N112" i="3"/>
  <c r="P276" i="3"/>
  <c r="P141" i="3"/>
  <c r="P383" i="3"/>
  <c r="P100" i="3"/>
  <c r="P414" i="3"/>
  <c r="P30" i="3"/>
  <c r="P255" i="3"/>
  <c r="P102" i="3"/>
  <c r="P203" i="3"/>
  <c r="P34" i="3"/>
  <c r="P272" i="3"/>
  <c r="P417" i="3"/>
  <c r="P350" i="3"/>
  <c r="P232" i="3"/>
  <c r="P213" i="3"/>
  <c r="P171" i="3"/>
  <c r="P20" i="3"/>
  <c r="P379" i="3"/>
  <c r="P229" i="3"/>
  <c r="P76" i="3"/>
  <c r="P248" i="3"/>
  <c r="P103" i="3"/>
  <c r="P367" i="3"/>
  <c r="P256" i="3"/>
</calcChain>
</file>

<file path=xl/sharedStrings.xml><?xml version="1.0" encoding="utf-8"?>
<sst xmlns="http://schemas.openxmlformats.org/spreadsheetml/2006/main" count="33" uniqueCount="30">
  <si>
    <t>ω</t>
  </si>
  <si>
    <t>Frequency, Hz</t>
  </si>
  <si>
    <t>Radian Frequency</t>
  </si>
  <si>
    <t>Parallel Resistance</t>
  </si>
  <si>
    <r>
      <rPr>
        <i/>
        <sz val="10"/>
        <rFont val="Arial"/>
        <family val="2"/>
      </rPr>
      <t>Cp</t>
    </r>
    <r>
      <rPr>
        <sz val="10"/>
        <rFont val="Arial"/>
        <family val="2"/>
      </rPr>
      <t xml:space="preserve"> Reactance</t>
    </r>
  </si>
  <si>
    <t>Series Inductor Reactace</t>
  </si>
  <si>
    <t>Corrected Parallel Inductor Reactance</t>
  </si>
  <si>
    <t>Corrected Series Inductor Reactance</t>
  </si>
  <si>
    <t>Corrected Series Inductance</t>
  </si>
  <si>
    <t>Original Series Inductance</t>
  </si>
  <si>
    <t>Data Row</t>
  </si>
  <si>
    <t>Data Row where inductance is first negative</t>
  </si>
  <si>
    <t>Interpolate Frequency where inductance is zero (resonant frequency)</t>
  </si>
  <si>
    <t>Pick inductance value just before resonant effects are noticible</t>
  </si>
  <si>
    <r>
      <t xml:space="preserve">Estimated initial low-frequency resistance, </t>
    </r>
    <r>
      <rPr>
        <sz val="10"/>
        <rFont val="Calibri"/>
        <family val="2"/>
      </rPr>
      <t>Ω</t>
    </r>
  </si>
  <si>
    <t>Calculate offset resistance to correct the measured AC resistance</t>
  </si>
  <si>
    <t>Equivalent Parallel Inductance Reactance</t>
  </si>
  <si>
    <t>Bryce Hesterman</t>
  </si>
  <si>
    <t>www.verimod.com</t>
  </si>
  <si>
    <r>
      <t xml:space="preserve">Find parallel capacitance, </t>
    </r>
    <r>
      <rPr>
        <i/>
        <sz val="10"/>
        <rFont val="Arial"/>
        <family val="2"/>
      </rPr>
      <t>Cp</t>
    </r>
    <r>
      <rPr>
        <sz val="10"/>
        <rFont val="Arial"/>
        <family val="2"/>
      </rPr>
      <t>, that resonates with selected inductance value at resonant frequency</t>
    </r>
  </si>
  <si>
    <t>Data measured with HP4194A</t>
  </si>
  <si>
    <r>
      <t xml:space="preserve">Measured DC resistance, </t>
    </r>
    <r>
      <rPr>
        <sz val="10"/>
        <rFont val="Calibri"/>
        <family val="2"/>
      </rPr>
      <t>Ω (measured with 1A current at ~25C)</t>
    </r>
  </si>
  <si>
    <t>Proposed method for approximately removing the effects of the first parallel resonance due to winding capacitance from the measured series inductance</t>
  </si>
  <si>
    <t>Reference for series-parallel conversions</t>
  </si>
  <si>
    <t>https://www.eetimes.com/convert-parallel-impedances-to-series-impedances/</t>
  </si>
  <si>
    <t>Corrected Series Inductor Resistance</t>
  </si>
  <si>
    <t>DC Corrected</t>
  </si>
  <si>
    <t>AC Measured</t>
  </si>
  <si>
    <t>Corected Q</t>
  </si>
  <si>
    <t>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</si>
</sst>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"/>
    <numFmt numFmtId="165" formatCode="0.00000E+00"/>
    <numFmt numFmtId="166" formatCode="0.000"/>
    <numFmt numFmtId="167" formatCode="0.0000000000"/>
    <numFmt numFmtId="168" formatCode="0.000E+00"/>
  </numFmts>
  <fonts count="6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30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/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0" fontId="4" fillId="0" borderId="0" xfId="1"/>
    <xf numFmtId="0" fontId="5" fillId="0" borderId="0" xfId="0" applyFont="1"/>
    <xf numFmtId="14" fontId="1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horizontal="center" vertical="center"/>
    </xf>
    <xf numFmtId="168" fontId="0" fillId="0" borderId="0" xfId="0" applyNumberFormat="1"/>
    <xf numFmtId="0" fontId="1" fillId="0" borderId="5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2138E4DD-8C60-4741-8D02-778BEA46CC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Ls,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Data'!$O$20:$O$420</c:f>
              <c:numCache>
                <c:formatCode>0.00000E+00</c:formatCode>
                <c:ptCount val="401"/>
                <c:pt idx="0">
                  <c:v>1.8215186455165401E-4</c:v>
                </c:pt>
                <c:pt idx="1">
                  <c:v>1.8218107582932961E-4</c:v>
                </c:pt>
                <c:pt idx="2">
                  <c:v>1.8218595869639787E-4</c:v>
                </c:pt>
                <c:pt idx="3">
                  <c:v>1.8216820175887935E-4</c:v>
                </c:pt>
                <c:pt idx="4">
                  <c:v>1.8215953016751844E-4</c:v>
                </c:pt>
                <c:pt idx="5">
                  <c:v>1.821352590234496E-4</c:v>
                </c:pt>
                <c:pt idx="6">
                  <c:v>1.8217779612650993E-4</c:v>
                </c:pt>
                <c:pt idx="7">
                  <c:v>1.8215610794719266E-4</c:v>
                </c:pt>
                <c:pt idx="8">
                  <c:v>1.8218136640678654E-4</c:v>
                </c:pt>
                <c:pt idx="9">
                  <c:v>1.8218030460943622E-4</c:v>
                </c:pt>
                <c:pt idx="10">
                  <c:v>1.8214321295382131E-4</c:v>
                </c:pt>
                <c:pt idx="11">
                  <c:v>1.8218581053193496E-4</c:v>
                </c:pt>
                <c:pt idx="12">
                  <c:v>1.8219564361868169E-4</c:v>
                </c:pt>
                <c:pt idx="13">
                  <c:v>1.821691368550042E-4</c:v>
                </c:pt>
                <c:pt idx="14">
                  <c:v>1.8217914335807374E-4</c:v>
                </c:pt>
                <c:pt idx="15">
                  <c:v>1.8217651669865913E-4</c:v>
                </c:pt>
                <c:pt idx="16">
                  <c:v>1.8219356181446695E-4</c:v>
                </c:pt>
                <c:pt idx="17">
                  <c:v>1.8220342155938303E-4</c:v>
                </c:pt>
                <c:pt idx="18">
                  <c:v>1.8217314309060508E-4</c:v>
                </c:pt>
                <c:pt idx="19">
                  <c:v>1.8219091017059963E-4</c:v>
                </c:pt>
                <c:pt idx="20">
                  <c:v>1.8219045549428236E-4</c:v>
                </c:pt>
                <c:pt idx="21">
                  <c:v>1.821845234922586E-4</c:v>
                </c:pt>
                <c:pt idx="22">
                  <c:v>1.822028408328641E-4</c:v>
                </c:pt>
                <c:pt idx="23">
                  <c:v>1.8221824611765604E-4</c:v>
                </c:pt>
                <c:pt idx="24">
                  <c:v>1.8221001265264107E-4</c:v>
                </c:pt>
                <c:pt idx="25">
                  <c:v>1.822169022502937E-4</c:v>
                </c:pt>
                <c:pt idx="26">
                  <c:v>1.8220669259746757E-4</c:v>
                </c:pt>
                <c:pt idx="27">
                  <c:v>1.8223237355142311E-4</c:v>
                </c:pt>
                <c:pt idx="28">
                  <c:v>1.8221393374427038E-4</c:v>
                </c:pt>
                <c:pt idx="29">
                  <c:v>1.8223123003363901E-4</c:v>
                </c:pt>
                <c:pt idx="30">
                  <c:v>1.8224922229644815E-4</c:v>
                </c:pt>
                <c:pt idx="31">
                  <c:v>1.8223984630229517E-4</c:v>
                </c:pt>
                <c:pt idx="32">
                  <c:v>1.8226361614164546E-4</c:v>
                </c:pt>
                <c:pt idx="33">
                  <c:v>1.8225850157657319E-4</c:v>
                </c:pt>
                <c:pt idx="34">
                  <c:v>1.8224678302291488E-4</c:v>
                </c:pt>
                <c:pt idx="35">
                  <c:v>1.8226240511929335E-4</c:v>
                </c:pt>
                <c:pt idx="36">
                  <c:v>1.8226563720266165E-4</c:v>
                </c:pt>
                <c:pt idx="37">
                  <c:v>1.8226776755264962E-4</c:v>
                </c:pt>
                <c:pt idx="38">
                  <c:v>1.8229670629958927E-4</c:v>
                </c:pt>
                <c:pt idx="39">
                  <c:v>1.8228931769810001E-4</c:v>
                </c:pt>
                <c:pt idx="40">
                  <c:v>1.8220887650609397E-4</c:v>
                </c:pt>
                <c:pt idx="41">
                  <c:v>1.822948937596464E-4</c:v>
                </c:pt>
                <c:pt idx="42">
                  <c:v>1.8226554181597832E-4</c:v>
                </c:pt>
                <c:pt idx="43">
                  <c:v>1.8227346222786381E-4</c:v>
                </c:pt>
                <c:pt idx="44">
                  <c:v>1.822612473132444E-4</c:v>
                </c:pt>
                <c:pt idx="45">
                  <c:v>1.8230370301037556E-4</c:v>
                </c:pt>
                <c:pt idx="46">
                  <c:v>1.8232884492380379E-4</c:v>
                </c:pt>
                <c:pt idx="47">
                  <c:v>1.8232138527359684E-4</c:v>
                </c:pt>
                <c:pt idx="48">
                  <c:v>1.823114433533884E-4</c:v>
                </c:pt>
                <c:pt idx="49">
                  <c:v>1.8235228298731483E-4</c:v>
                </c:pt>
                <c:pt idx="50">
                  <c:v>1.8233175575316926E-4</c:v>
                </c:pt>
                <c:pt idx="51">
                  <c:v>1.8234712892854045E-4</c:v>
                </c:pt>
                <c:pt idx="52">
                  <c:v>1.8236900119430091E-4</c:v>
                </c:pt>
                <c:pt idx="53">
                  <c:v>1.823509716468823E-4</c:v>
                </c:pt>
                <c:pt idx="54">
                  <c:v>1.8234222842879682E-4</c:v>
                </c:pt>
                <c:pt idx="55">
                  <c:v>1.8237805216900999E-4</c:v>
                </c:pt>
                <c:pt idx="56">
                  <c:v>1.8237813914760099E-4</c:v>
                </c:pt>
                <c:pt idx="57">
                  <c:v>1.8238109449172595E-4</c:v>
                </c:pt>
                <c:pt idx="58">
                  <c:v>1.8236577430348286E-4</c:v>
                </c:pt>
                <c:pt idx="59">
                  <c:v>1.82400126823656E-4</c:v>
                </c:pt>
                <c:pt idx="60">
                  <c:v>1.8242337757657612E-4</c:v>
                </c:pt>
                <c:pt idx="61">
                  <c:v>1.8243000267797896E-4</c:v>
                </c:pt>
                <c:pt idx="62">
                  <c:v>1.8243282523710557E-4</c:v>
                </c:pt>
                <c:pt idx="63">
                  <c:v>1.8240574774894394E-4</c:v>
                </c:pt>
                <c:pt idx="64">
                  <c:v>1.8242884906912254E-4</c:v>
                </c:pt>
                <c:pt idx="65">
                  <c:v>1.8248048473733924E-4</c:v>
                </c:pt>
                <c:pt idx="66">
                  <c:v>1.8246749107767086E-4</c:v>
                </c:pt>
                <c:pt idx="67">
                  <c:v>1.8246812488578577E-4</c:v>
                </c:pt>
                <c:pt idx="68">
                  <c:v>1.8246616589551951E-4</c:v>
                </c:pt>
                <c:pt idx="69">
                  <c:v>1.8248480877408808E-4</c:v>
                </c:pt>
                <c:pt idx="70">
                  <c:v>1.8250272476801432E-4</c:v>
                </c:pt>
                <c:pt idx="71">
                  <c:v>1.8252897235917102E-4</c:v>
                </c:pt>
                <c:pt idx="72">
                  <c:v>1.8251751631953502E-4</c:v>
                </c:pt>
                <c:pt idx="73">
                  <c:v>1.8250924756971361E-4</c:v>
                </c:pt>
                <c:pt idx="74">
                  <c:v>1.8254641325702038E-4</c:v>
                </c:pt>
                <c:pt idx="75">
                  <c:v>1.8258127741167465E-4</c:v>
                </c:pt>
                <c:pt idx="76">
                  <c:v>1.8255812617475091E-4</c:v>
                </c:pt>
                <c:pt idx="77">
                  <c:v>1.8257862197857517E-4</c:v>
                </c:pt>
                <c:pt idx="78">
                  <c:v>1.8256614395208774E-4</c:v>
                </c:pt>
                <c:pt idx="79">
                  <c:v>1.8256070153399909E-4</c:v>
                </c:pt>
                <c:pt idx="80">
                  <c:v>1.8256188157196129E-4</c:v>
                </c:pt>
                <c:pt idx="81">
                  <c:v>1.8258600467824097E-4</c:v>
                </c:pt>
                <c:pt idx="82">
                  <c:v>1.8258221568022185E-4</c:v>
                </c:pt>
                <c:pt idx="83">
                  <c:v>1.8259672163967793E-4</c:v>
                </c:pt>
                <c:pt idx="84">
                  <c:v>1.8258111386418942E-4</c:v>
                </c:pt>
                <c:pt idx="85">
                  <c:v>1.8256066839765012E-4</c:v>
                </c:pt>
                <c:pt idx="86">
                  <c:v>1.8260742505516353E-4</c:v>
                </c:pt>
                <c:pt idx="87">
                  <c:v>1.8258882514746931E-4</c:v>
                </c:pt>
                <c:pt idx="88">
                  <c:v>1.825776763306114E-4</c:v>
                </c:pt>
                <c:pt idx="89">
                  <c:v>1.8258473043937724E-4</c:v>
                </c:pt>
                <c:pt idx="90">
                  <c:v>1.8257665894968775E-4</c:v>
                </c:pt>
                <c:pt idx="91">
                  <c:v>1.8258656723771043E-4</c:v>
                </c:pt>
                <c:pt idx="92">
                  <c:v>1.825592009895876E-4</c:v>
                </c:pt>
                <c:pt idx="93">
                  <c:v>1.8249875236326475E-4</c:v>
                </c:pt>
                <c:pt idx="94">
                  <c:v>1.8252040895459071E-4</c:v>
                </c:pt>
                <c:pt idx="95">
                  <c:v>1.8253553219144166E-4</c:v>
                </c:pt>
                <c:pt idx="96">
                  <c:v>1.8252705805002413E-4</c:v>
                </c:pt>
                <c:pt idx="97">
                  <c:v>1.8247894517441014E-4</c:v>
                </c:pt>
                <c:pt idx="98">
                  <c:v>1.8250313026663004E-4</c:v>
                </c:pt>
                <c:pt idx="99">
                  <c:v>1.8247757613193936E-4</c:v>
                </c:pt>
                <c:pt idx="100">
                  <c:v>1.824872286362974E-4</c:v>
                </c:pt>
                <c:pt idx="101">
                  <c:v>1.8245043033471582E-4</c:v>
                </c:pt>
                <c:pt idx="102">
                  <c:v>1.8244002276748776E-4</c:v>
                </c:pt>
                <c:pt idx="103">
                  <c:v>1.8244462909269439E-4</c:v>
                </c:pt>
                <c:pt idx="104">
                  <c:v>1.8243404184818411E-4</c:v>
                </c:pt>
                <c:pt idx="105">
                  <c:v>1.8240415721220153E-4</c:v>
                </c:pt>
                <c:pt idx="106">
                  <c:v>1.8240192116114766E-4</c:v>
                </c:pt>
                <c:pt idx="107">
                  <c:v>1.824088736330822E-4</c:v>
                </c:pt>
                <c:pt idx="108">
                  <c:v>1.8238532664917762E-4</c:v>
                </c:pt>
                <c:pt idx="109">
                  <c:v>1.8238399027065101E-4</c:v>
                </c:pt>
                <c:pt idx="110">
                  <c:v>1.8238306266925896E-4</c:v>
                </c:pt>
                <c:pt idx="111">
                  <c:v>1.8236740522969185E-4</c:v>
                </c:pt>
                <c:pt idx="112">
                  <c:v>1.8235279416847357E-4</c:v>
                </c:pt>
                <c:pt idx="113">
                  <c:v>1.823579224570092E-4</c:v>
                </c:pt>
                <c:pt idx="114">
                  <c:v>1.823361837087176E-4</c:v>
                </c:pt>
                <c:pt idx="115">
                  <c:v>1.8233105207938016E-4</c:v>
                </c:pt>
                <c:pt idx="116">
                  <c:v>1.8231642874095631E-4</c:v>
                </c:pt>
                <c:pt idx="117">
                  <c:v>1.8232060046286438E-4</c:v>
                </c:pt>
                <c:pt idx="118">
                  <c:v>1.8228971621983938E-4</c:v>
                </c:pt>
                <c:pt idx="119">
                  <c:v>1.8228207756650736E-4</c:v>
                </c:pt>
                <c:pt idx="120">
                  <c:v>1.8228674947116334E-4</c:v>
                </c:pt>
                <c:pt idx="121">
                  <c:v>1.8225114823555602E-4</c:v>
                </c:pt>
                <c:pt idx="122">
                  <c:v>1.8219750483091022E-4</c:v>
                </c:pt>
                <c:pt idx="123">
                  <c:v>1.8223542661342321E-4</c:v>
                </c:pt>
                <c:pt idx="124">
                  <c:v>1.8222832125611881E-4</c:v>
                </c:pt>
                <c:pt idx="125">
                  <c:v>1.822201651558289E-4</c:v>
                </c:pt>
                <c:pt idx="126">
                  <c:v>1.8220665423875125E-4</c:v>
                </c:pt>
                <c:pt idx="127">
                  <c:v>1.8220270614349599E-4</c:v>
                </c:pt>
                <c:pt idx="128">
                  <c:v>1.822001805138477E-4</c:v>
                </c:pt>
                <c:pt idx="129">
                  <c:v>1.8219129958424451E-4</c:v>
                </c:pt>
                <c:pt idx="130">
                  <c:v>1.8218563604393824E-4</c:v>
                </c:pt>
                <c:pt idx="131">
                  <c:v>1.8217805278575454E-4</c:v>
                </c:pt>
                <c:pt idx="132">
                  <c:v>1.8217055196631076E-4</c:v>
                </c:pt>
                <c:pt idx="133">
                  <c:v>1.8216550288131417E-4</c:v>
                </c:pt>
                <c:pt idx="134">
                  <c:v>1.8217227195989284E-4</c:v>
                </c:pt>
                <c:pt idx="135">
                  <c:v>1.8216185062168075E-4</c:v>
                </c:pt>
                <c:pt idx="136">
                  <c:v>1.8215789873973144E-4</c:v>
                </c:pt>
                <c:pt idx="137">
                  <c:v>1.8214868369530898E-4</c:v>
                </c:pt>
                <c:pt idx="138">
                  <c:v>1.8214933995587939E-4</c:v>
                </c:pt>
                <c:pt idx="139">
                  <c:v>1.8214771088837658E-4</c:v>
                </c:pt>
                <c:pt idx="140">
                  <c:v>1.8216337662793665E-4</c:v>
                </c:pt>
                <c:pt idx="141">
                  <c:v>1.8216219878402882E-4</c:v>
                </c:pt>
                <c:pt idx="142">
                  <c:v>1.8216578880913243E-4</c:v>
                </c:pt>
                <c:pt idx="143">
                  <c:v>1.8217864800360048E-4</c:v>
                </c:pt>
                <c:pt idx="144">
                  <c:v>1.8218195562409446E-4</c:v>
                </c:pt>
                <c:pt idx="145">
                  <c:v>1.8218934509197171E-4</c:v>
                </c:pt>
                <c:pt idx="146">
                  <c:v>1.8220053986410086E-4</c:v>
                </c:pt>
                <c:pt idx="147">
                  <c:v>1.8220765748277218E-4</c:v>
                </c:pt>
                <c:pt idx="148">
                  <c:v>1.8223936052874697E-4</c:v>
                </c:pt>
                <c:pt idx="149">
                  <c:v>1.8223565452305819E-4</c:v>
                </c:pt>
                <c:pt idx="150">
                  <c:v>1.8223571328629339E-4</c:v>
                </c:pt>
                <c:pt idx="151">
                  <c:v>1.8223423818437804E-4</c:v>
                </c:pt>
                <c:pt idx="152">
                  <c:v>1.8224689675384184E-4</c:v>
                </c:pt>
                <c:pt idx="153">
                  <c:v>1.8224456569925675E-4</c:v>
                </c:pt>
                <c:pt idx="154">
                  <c:v>1.8223685943900665E-4</c:v>
                </c:pt>
                <c:pt idx="155">
                  <c:v>1.822306275006466E-4</c:v>
                </c:pt>
                <c:pt idx="156">
                  <c:v>1.8221440702075688E-4</c:v>
                </c:pt>
                <c:pt idx="157">
                  <c:v>1.821972990578248E-4</c:v>
                </c:pt>
                <c:pt idx="158">
                  <c:v>1.8218862010445911E-4</c:v>
                </c:pt>
                <c:pt idx="159">
                  <c:v>1.8218531324882002E-4</c:v>
                </c:pt>
                <c:pt idx="160">
                  <c:v>1.8218406815419925E-4</c:v>
                </c:pt>
                <c:pt idx="161">
                  <c:v>1.8218429557268653E-4</c:v>
                </c:pt>
                <c:pt idx="162">
                  <c:v>1.8218815365648975E-4</c:v>
                </c:pt>
                <c:pt idx="163">
                  <c:v>1.8218882300815201E-4</c:v>
                </c:pt>
                <c:pt idx="164">
                  <c:v>1.8219303823137066E-4</c:v>
                </c:pt>
                <c:pt idx="165">
                  <c:v>1.821929561174022E-4</c:v>
                </c:pt>
                <c:pt idx="166">
                  <c:v>1.8219727901461229E-4</c:v>
                </c:pt>
                <c:pt idx="167">
                  <c:v>1.8219819061815904E-4</c:v>
                </c:pt>
                <c:pt idx="168">
                  <c:v>1.8219977310394243E-4</c:v>
                </c:pt>
                <c:pt idx="169">
                  <c:v>1.8219944073790106E-4</c:v>
                </c:pt>
                <c:pt idx="170">
                  <c:v>1.8230924118969822E-4</c:v>
                </c:pt>
                <c:pt idx="171">
                  <c:v>1.8230877283282202E-4</c:v>
                </c:pt>
                <c:pt idx="172">
                  <c:v>1.823079068510104E-4</c:v>
                </c:pt>
                <c:pt idx="173">
                  <c:v>1.823062748802791E-4</c:v>
                </c:pt>
                <c:pt idx="174">
                  <c:v>1.8220937711321532E-4</c:v>
                </c:pt>
                <c:pt idx="175">
                  <c:v>1.8221286969721858E-4</c:v>
                </c:pt>
                <c:pt idx="176">
                  <c:v>1.8221363899336153E-4</c:v>
                </c:pt>
                <c:pt idx="177">
                  <c:v>1.8221617036223863E-4</c:v>
                </c:pt>
                <c:pt idx="178">
                  <c:v>1.8230817161196829E-4</c:v>
                </c:pt>
                <c:pt idx="179">
                  <c:v>1.8230731890205135E-4</c:v>
                </c:pt>
                <c:pt idx="180">
                  <c:v>1.8230613828915058E-4</c:v>
                </c:pt>
                <c:pt idx="181">
                  <c:v>1.8230897903895947E-4</c:v>
                </c:pt>
                <c:pt idx="182">
                  <c:v>1.8223787488537817E-4</c:v>
                </c:pt>
                <c:pt idx="183">
                  <c:v>1.8224294255505014E-4</c:v>
                </c:pt>
                <c:pt idx="184">
                  <c:v>1.8224762002947215E-4</c:v>
                </c:pt>
                <c:pt idx="185">
                  <c:v>1.8225099506061906E-4</c:v>
                </c:pt>
                <c:pt idx="186">
                  <c:v>1.8225553288997136E-4</c:v>
                </c:pt>
                <c:pt idx="187">
                  <c:v>1.8225950620942195E-4</c:v>
                </c:pt>
                <c:pt idx="188">
                  <c:v>1.8232296359243288E-4</c:v>
                </c:pt>
                <c:pt idx="189">
                  <c:v>1.8232832630931371E-4</c:v>
                </c:pt>
                <c:pt idx="190">
                  <c:v>1.8232757020986208E-4</c:v>
                </c:pt>
                <c:pt idx="191">
                  <c:v>1.8233202015191101E-4</c:v>
                </c:pt>
                <c:pt idx="192">
                  <c:v>1.8233268287356897E-4</c:v>
                </c:pt>
                <c:pt idx="193">
                  <c:v>1.8229195527888294E-4</c:v>
                </c:pt>
                <c:pt idx="194">
                  <c:v>1.822985453155762E-4</c:v>
                </c:pt>
                <c:pt idx="195">
                  <c:v>1.8230152505546569E-4</c:v>
                </c:pt>
                <c:pt idx="196">
                  <c:v>1.8231210279460661E-4</c:v>
                </c:pt>
                <c:pt idx="197">
                  <c:v>1.8231978818695471E-4</c:v>
                </c:pt>
                <c:pt idx="198">
                  <c:v>1.8232441123080991E-4</c:v>
                </c:pt>
                <c:pt idx="199">
                  <c:v>1.8233364917677214E-4</c:v>
                </c:pt>
                <c:pt idx="200">
                  <c:v>1.8237607613420052E-4</c:v>
                </c:pt>
                <c:pt idx="201">
                  <c:v>1.823773091305353E-4</c:v>
                </c:pt>
                <c:pt idx="202">
                  <c:v>1.8238586164804395E-4</c:v>
                </c:pt>
                <c:pt idx="203">
                  <c:v>1.8239310175015115E-4</c:v>
                </c:pt>
                <c:pt idx="204">
                  <c:v>1.8240277328374869E-4</c:v>
                </c:pt>
                <c:pt idx="205">
                  <c:v>1.8239617772000425E-4</c:v>
                </c:pt>
                <c:pt idx="206">
                  <c:v>1.8240698142891714E-4</c:v>
                </c:pt>
                <c:pt idx="207">
                  <c:v>1.8242030745548696E-4</c:v>
                </c:pt>
                <c:pt idx="208">
                  <c:v>1.8243514678580139E-4</c:v>
                </c:pt>
                <c:pt idx="209">
                  <c:v>1.824492258608814E-4</c:v>
                </c:pt>
                <c:pt idx="210">
                  <c:v>1.8246673249484879E-4</c:v>
                </c:pt>
                <c:pt idx="211">
                  <c:v>1.8248279631082498E-4</c:v>
                </c:pt>
                <c:pt idx="212">
                  <c:v>1.8249776842098184E-4</c:v>
                </c:pt>
                <c:pt idx="213">
                  <c:v>1.8251659067938607E-4</c:v>
                </c:pt>
                <c:pt idx="214">
                  <c:v>1.825345179074872E-4</c:v>
                </c:pt>
                <c:pt idx="215">
                  <c:v>1.8255511830234331E-4</c:v>
                </c:pt>
                <c:pt idx="216">
                  <c:v>1.825781648144438E-4</c:v>
                </c:pt>
                <c:pt idx="217">
                  <c:v>1.8259701940378056E-4</c:v>
                </c:pt>
                <c:pt idx="218">
                  <c:v>1.8260846261585088E-4</c:v>
                </c:pt>
                <c:pt idx="219">
                  <c:v>1.8263088563959294E-4</c:v>
                </c:pt>
                <c:pt idx="220">
                  <c:v>1.8265510409539403E-4</c:v>
                </c:pt>
                <c:pt idx="221">
                  <c:v>1.8267875446596071E-4</c:v>
                </c:pt>
                <c:pt idx="222">
                  <c:v>1.8272490023964872E-4</c:v>
                </c:pt>
                <c:pt idx="223">
                  <c:v>1.8275368723668527E-4</c:v>
                </c:pt>
                <c:pt idx="224">
                  <c:v>1.8278446414083521E-4</c:v>
                </c:pt>
                <c:pt idx="225">
                  <c:v>1.8281580879558695E-4</c:v>
                </c:pt>
                <c:pt idx="226">
                  <c:v>1.8285162143331099E-4</c:v>
                </c:pt>
                <c:pt idx="227">
                  <c:v>1.8288591844455466E-4</c:v>
                </c:pt>
                <c:pt idx="228">
                  <c:v>1.8292410835813315E-4</c:v>
                </c:pt>
                <c:pt idx="229">
                  <c:v>1.8295971263873988E-4</c:v>
                </c:pt>
                <c:pt idx="230">
                  <c:v>1.8300097956559832E-4</c:v>
                </c:pt>
                <c:pt idx="231">
                  <c:v>1.8300792365448363E-4</c:v>
                </c:pt>
                <c:pt idx="232">
                  <c:v>1.830530535092815E-4</c:v>
                </c:pt>
                <c:pt idx="233">
                  <c:v>1.8309884623467562E-4</c:v>
                </c:pt>
                <c:pt idx="234">
                  <c:v>1.831531161367177E-4</c:v>
                </c:pt>
                <c:pt idx="235">
                  <c:v>1.8323945121467155E-4</c:v>
                </c:pt>
                <c:pt idx="236">
                  <c:v>1.8329365558238721E-4</c:v>
                </c:pt>
                <c:pt idx="237">
                  <c:v>1.8335158622604582E-4</c:v>
                </c:pt>
                <c:pt idx="238">
                  <c:v>1.8341010654235803E-4</c:v>
                </c:pt>
                <c:pt idx="239">
                  <c:v>1.8348119642642408E-4</c:v>
                </c:pt>
                <c:pt idx="240">
                  <c:v>1.8355281404167106E-4</c:v>
                </c:pt>
                <c:pt idx="241">
                  <c:v>1.8362146496771138E-4</c:v>
                </c:pt>
                <c:pt idx="242">
                  <c:v>1.836935511555335E-4</c:v>
                </c:pt>
                <c:pt idx="243">
                  <c:v>1.8377242878688847E-4</c:v>
                </c:pt>
                <c:pt idx="244">
                  <c:v>1.8385653140961036E-4</c:v>
                </c:pt>
                <c:pt idx="245">
                  <c:v>1.8394775494699894E-4</c:v>
                </c:pt>
                <c:pt idx="246">
                  <c:v>1.8403834984200538E-4</c:v>
                </c:pt>
                <c:pt idx="247">
                  <c:v>1.8409398201268151E-4</c:v>
                </c:pt>
                <c:pt idx="248">
                  <c:v>1.8419899546534489E-4</c:v>
                </c:pt>
                <c:pt idx="249">
                  <c:v>1.8430059390775203E-4</c:v>
                </c:pt>
                <c:pt idx="250">
                  <c:v>1.8441545503801012E-4</c:v>
                </c:pt>
                <c:pt idx="251">
                  <c:v>1.8453919847213852E-4</c:v>
                </c:pt>
                <c:pt idx="252">
                  <c:v>1.847185476585034E-4</c:v>
                </c:pt>
                <c:pt idx="253">
                  <c:v>1.848508333593967E-4</c:v>
                </c:pt>
                <c:pt idx="254">
                  <c:v>1.8499428160086124E-4</c:v>
                </c:pt>
                <c:pt idx="255">
                  <c:v>1.8513898248012737E-4</c:v>
                </c:pt>
                <c:pt idx="256">
                  <c:v>1.8529787449774777E-4</c:v>
                </c:pt>
                <c:pt idx="257">
                  <c:v>1.8545817263459425E-4</c:v>
                </c:pt>
                <c:pt idx="258">
                  <c:v>1.856267386486205E-4</c:v>
                </c:pt>
                <c:pt idx="259">
                  <c:v>1.8580540220239648E-4</c:v>
                </c:pt>
                <c:pt idx="260">
                  <c:v>1.8599458302176927E-4</c:v>
                </c:pt>
                <c:pt idx="261">
                  <c:v>1.8620201622912579E-4</c:v>
                </c:pt>
                <c:pt idx="262">
                  <c:v>1.8661599668509451E-4</c:v>
                </c:pt>
                <c:pt idx="263">
                  <c:v>1.8683677774152633E-4</c:v>
                </c:pt>
                <c:pt idx="264">
                  <c:v>1.8706963987241611E-4</c:v>
                </c:pt>
                <c:pt idx="265">
                  <c:v>1.8725993141066214E-4</c:v>
                </c:pt>
                <c:pt idx="266">
                  <c:v>1.8751729595811969E-4</c:v>
                </c:pt>
                <c:pt idx="267">
                  <c:v>1.8779187377507915E-4</c:v>
                </c:pt>
                <c:pt idx="268">
                  <c:v>1.8807483301782374E-4</c:v>
                </c:pt>
                <c:pt idx="269">
                  <c:v>1.8837523343583572E-4</c:v>
                </c:pt>
                <c:pt idx="270">
                  <c:v>1.8875123320738507E-4</c:v>
                </c:pt>
                <c:pt idx="271">
                  <c:v>1.8908635588678129E-4</c:v>
                </c:pt>
                <c:pt idx="272">
                  <c:v>1.8943581496850507E-4</c:v>
                </c:pt>
                <c:pt idx="273">
                  <c:v>1.8981031488971397E-4</c:v>
                </c:pt>
                <c:pt idx="274">
                  <c:v>1.9020546992944113E-4</c:v>
                </c:pt>
                <c:pt idx="275">
                  <c:v>1.9061700222191064E-4</c:v>
                </c:pt>
                <c:pt idx="276">
                  <c:v>1.9105228439028718E-4</c:v>
                </c:pt>
                <c:pt idx="277">
                  <c:v>1.9151357083351027E-4</c:v>
                </c:pt>
                <c:pt idx="278">
                  <c:v>1.9193729490500972E-4</c:v>
                </c:pt>
                <c:pt idx="279">
                  <c:v>1.9244870334582384E-4</c:v>
                </c:pt>
                <c:pt idx="280">
                  <c:v>1.9298917781850815E-4</c:v>
                </c:pt>
                <c:pt idx="281">
                  <c:v>1.9356141304153915E-4</c:v>
                </c:pt>
                <c:pt idx="282">
                  <c:v>1.9423146707778907E-4</c:v>
                </c:pt>
                <c:pt idx="283">
                  <c:v>1.9486823930417243E-4</c:v>
                </c:pt>
                <c:pt idx="284">
                  <c:v>1.9554473716808444E-4</c:v>
                </c:pt>
                <c:pt idx="285">
                  <c:v>1.9625687929810914E-4</c:v>
                </c:pt>
                <c:pt idx="286">
                  <c:v>1.970119127600902E-4</c:v>
                </c:pt>
                <c:pt idx="287">
                  <c:v>1.9781136956041284E-4</c:v>
                </c:pt>
                <c:pt idx="288">
                  <c:v>1.9865451447490342E-4</c:v>
                </c:pt>
                <c:pt idx="289">
                  <c:v>1.9954862700600592E-4</c:v>
                </c:pt>
                <c:pt idx="290">
                  <c:v>2.0049342300929948E-4</c:v>
                </c:pt>
                <c:pt idx="291">
                  <c:v>2.0149967476992814E-4</c:v>
                </c:pt>
                <c:pt idx="292">
                  <c:v>2.0256481188669792E-4</c:v>
                </c:pt>
                <c:pt idx="293">
                  <c:v>2.0368263094150066E-4</c:v>
                </c:pt>
                <c:pt idx="294">
                  <c:v>2.0488407467973658E-4</c:v>
                </c:pt>
                <c:pt idx="295">
                  <c:v>2.0615552505796623E-4</c:v>
                </c:pt>
                <c:pt idx="296">
                  <c:v>2.0741783297188152E-4</c:v>
                </c:pt>
                <c:pt idx="297">
                  <c:v>2.0885721449282455E-4</c:v>
                </c:pt>
                <c:pt idx="298">
                  <c:v>2.1038190735156692E-4</c:v>
                </c:pt>
                <c:pt idx="299">
                  <c:v>2.1200246925441208E-4</c:v>
                </c:pt>
                <c:pt idx="300">
                  <c:v>2.1381895126314758E-4</c:v>
                </c:pt>
                <c:pt idx="301">
                  <c:v>2.1567153963982836E-4</c:v>
                </c:pt>
                <c:pt idx="302">
                  <c:v>2.1763725499805936E-4</c:v>
                </c:pt>
                <c:pt idx="303">
                  <c:v>2.1974316820180703E-4</c:v>
                </c:pt>
                <c:pt idx="304">
                  <c:v>2.21996088811375E-4</c:v>
                </c:pt>
                <c:pt idx="305">
                  <c:v>2.2439940236426971E-4</c:v>
                </c:pt>
                <c:pt idx="306">
                  <c:v>2.2697482196945776E-4</c:v>
                </c:pt>
                <c:pt idx="307">
                  <c:v>2.2974179478313275E-4</c:v>
                </c:pt>
                <c:pt idx="308">
                  <c:v>2.3271601887953124E-4</c:v>
                </c:pt>
                <c:pt idx="309">
                  <c:v>2.359067103163982E-4</c:v>
                </c:pt>
                <c:pt idx="310">
                  <c:v>2.3935435195829657E-4</c:v>
                </c:pt>
                <c:pt idx="311">
                  <c:v>2.43063442026041E-4</c:v>
                </c:pt>
                <c:pt idx="312">
                  <c:v>2.4708017399560585E-4</c:v>
                </c:pt>
                <c:pt idx="313">
                  <c:v>2.5142455632555142E-4</c:v>
                </c:pt>
                <c:pt idx="314">
                  <c:v>2.56127194704299E-4</c:v>
                </c:pt>
                <c:pt idx="315">
                  <c:v>2.6125729007004902E-4</c:v>
                </c:pt>
                <c:pt idx="316">
                  <c:v>2.6685665100264122E-4</c:v>
                </c:pt>
                <c:pt idx="317">
                  <c:v>2.7296742493052039E-4</c:v>
                </c:pt>
                <c:pt idx="318">
                  <c:v>2.7967162154739531E-4</c:v>
                </c:pt>
                <c:pt idx="319">
                  <c:v>2.8704110625278037E-4</c:v>
                </c:pt>
                <c:pt idx="320">
                  <c:v>2.9518211928212444E-4</c:v>
                </c:pt>
                <c:pt idx="321">
                  <c:v>3.0422270639502319E-4</c:v>
                </c:pt>
                <c:pt idx="322">
                  <c:v>3.1424763585551232E-4</c:v>
                </c:pt>
                <c:pt idx="323">
                  <c:v>3.2551302376461754E-4</c:v>
                </c:pt>
                <c:pt idx="324">
                  <c:v>3.3818487178434925E-4</c:v>
                </c:pt>
                <c:pt idx="325">
                  <c:v>3.5253844792939291E-4</c:v>
                </c:pt>
                <c:pt idx="326">
                  <c:v>3.6889385775929135E-4</c:v>
                </c:pt>
                <c:pt idx="327">
                  <c:v>3.8770051687607367E-4</c:v>
                </c:pt>
                <c:pt idx="328">
                  <c:v>4.0951210399056969E-4</c:v>
                </c:pt>
                <c:pt idx="329">
                  <c:v>4.3515535689295096E-4</c:v>
                </c:pt>
                <c:pt idx="330">
                  <c:v>4.6562562517964829E-4</c:v>
                </c:pt>
                <c:pt idx="331">
                  <c:v>5.0238842423750015E-4</c:v>
                </c:pt>
                <c:pt idx="332">
                  <c:v>5.4757128243398663E-4</c:v>
                </c:pt>
                <c:pt idx="333">
                  <c:v>6.0437799485569188E-4</c:v>
                </c:pt>
                <c:pt idx="334">
                  <c:v>6.7775197444519476E-4</c:v>
                </c:pt>
                <c:pt idx="335">
                  <c:v>7.7595804599316521E-4</c:v>
                </c:pt>
                <c:pt idx="336">
                  <c:v>9.1356831095567117E-4</c:v>
                </c:pt>
                <c:pt idx="337">
                  <c:v>1.1187225122107412E-3</c:v>
                </c:pt>
                <c:pt idx="338">
                  <c:v>1.4512641442599276E-3</c:v>
                </c:pt>
                <c:pt idx="339">
                  <c:v>2.0417965658185429E-3</c:v>
                </c:pt>
                <c:pt idx="340">
                  <c:v>2.7570999151363116E-3</c:v>
                </c:pt>
                <c:pt idx="341">
                  <c:v>-1.8154278216890899E-3</c:v>
                </c:pt>
                <c:pt idx="342">
                  <c:v>-2.2253987015735275E-3</c:v>
                </c:pt>
                <c:pt idx="343">
                  <c:v>-1.4740679892599705E-3</c:v>
                </c:pt>
                <c:pt idx="344">
                  <c:v>-1.05444879272539E-3</c:v>
                </c:pt>
                <c:pt idx="345">
                  <c:v>-8.0611034910346149E-4</c:v>
                </c:pt>
                <c:pt idx="346">
                  <c:v>-6.4488272948525134E-4</c:v>
                </c:pt>
                <c:pt idx="347">
                  <c:v>-5.325799511518973E-4</c:v>
                </c:pt>
                <c:pt idx="348">
                  <c:v>-4.5013778161958251E-4</c:v>
                </c:pt>
                <c:pt idx="349">
                  <c:v>-3.8721325003528395E-4</c:v>
                </c:pt>
                <c:pt idx="350">
                  <c:v>-3.3769816282251469E-4</c:v>
                </c:pt>
                <c:pt idx="351">
                  <c:v>-2.9777013506714864E-4</c:v>
                </c:pt>
                <c:pt idx="352">
                  <c:v>-2.6492715026794775E-4</c:v>
                </c:pt>
                <c:pt idx="353">
                  <c:v>-2.3747967548130673E-4</c:v>
                </c:pt>
                <c:pt idx="354">
                  <c:v>-2.1422354628441138E-4</c:v>
                </c:pt>
                <c:pt idx="355">
                  <c:v>-1.9428259319282138E-4</c:v>
                </c:pt>
                <c:pt idx="356">
                  <c:v>-1.7701734017706793E-4</c:v>
                </c:pt>
                <c:pt idx="357">
                  <c:v>-1.6193813343469762E-4</c:v>
                </c:pt>
                <c:pt idx="358">
                  <c:v>-1.4866746971605384E-4</c:v>
                </c:pt>
                <c:pt idx="359">
                  <c:v>-1.3691347539472403E-4</c:v>
                </c:pt>
                <c:pt idx="360">
                  <c:v>-1.2643863787607277E-4</c:v>
                </c:pt>
                <c:pt idx="361">
                  <c:v>-1.170787135102604E-4</c:v>
                </c:pt>
                <c:pt idx="362">
                  <c:v>-1.0862216144629992E-4</c:v>
                </c:pt>
                <c:pt idx="363">
                  <c:v>-1.009863907225281E-4</c:v>
                </c:pt>
                <c:pt idx="364">
                  <c:v>-9.4054540299846141E-5</c:v>
                </c:pt>
                <c:pt idx="365">
                  <c:v>-8.7743779406428168E-5</c:v>
                </c:pt>
                <c:pt idx="366">
                  <c:v>-8.1976100788901858E-5</c:v>
                </c:pt>
                <c:pt idx="367">
                  <c:v>-7.6694394333086022E-5</c:v>
                </c:pt>
                <c:pt idx="368">
                  <c:v>-7.1843042590658075E-5</c:v>
                </c:pt>
                <c:pt idx="369">
                  <c:v>-6.7375916623126208E-5</c:v>
                </c:pt>
                <c:pt idx="370">
                  <c:v>-6.3253943511699039E-5</c:v>
                </c:pt>
                <c:pt idx="371">
                  <c:v>-5.9441897260272634E-5</c:v>
                </c:pt>
                <c:pt idx="372">
                  <c:v>-5.5909473692022648E-5</c:v>
                </c:pt>
                <c:pt idx="373">
                  <c:v>-5.2628859239221852E-5</c:v>
                </c:pt>
                <c:pt idx="374">
                  <c:v>-4.9579702567578504E-5</c:v>
                </c:pt>
                <c:pt idx="375">
                  <c:v>-4.673895141412008E-5</c:v>
                </c:pt>
                <c:pt idx="376">
                  <c:v>-4.4090862916120049E-5</c:v>
                </c:pt>
                <c:pt idx="377">
                  <c:v>-4.1615801448214448E-5</c:v>
                </c:pt>
                <c:pt idx="378">
                  <c:v>-3.9302286787665411E-5</c:v>
                </c:pt>
                <c:pt idx="379">
                  <c:v>-3.713831354227062E-5</c:v>
                </c:pt>
                <c:pt idx="380">
                  <c:v>-3.5110622652805307E-5</c:v>
                </c:pt>
                <c:pt idx="381">
                  <c:v>-3.3208632838544485E-5</c:v>
                </c:pt>
                <c:pt idx="382">
                  <c:v>-3.1421713361779542E-5</c:v>
                </c:pt>
                <c:pt idx="383">
                  <c:v>-2.9743364546700582E-5</c:v>
                </c:pt>
                <c:pt idx="384">
                  <c:v>-2.8163939973387078E-5</c:v>
                </c:pt>
                <c:pt idx="385">
                  <c:v>-2.6678285122892762E-5</c:v>
                </c:pt>
                <c:pt idx="386">
                  <c:v>-2.527857778124526E-5</c:v>
                </c:pt>
                <c:pt idx="387">
                  <c:v>-2.3959633985334024E-5</c:v>
                </c:pt>
                <c:pt idx="388">
                  <c:v>-2.2715107238494467E-5</c:v>
                </c:pt>
                <c:pt idx="389">
                  <c:v>-2.1540812677008313E-5</c:v>
                </c:pt>
                <c:pt idx="390">
                  <c:v>-2.043222972076808E-5</c:v>
                </c:pt>
                <c:pt idx="391">
                  <c:v>-1.9383567028136498E-5</c:v>
                </c:pt>
                <c:pt idx="392">
                  <c:v>-1.8392013864693359E-5</c:v>
                </c:pt>
                <c:pt idx="393">
                  <c:v>-1.7453951023969794E-5</c:v>
                </c:pt>
                <c:pt idx="394">
                  <c:v>-1.6566242476957851E-5</c:v>
                </c:pt>
                <c:pt idx="395">
                  <c:v>-1.5725224748245536E-5</c:v>
                </c:pt>
                <c:pt idx="396">
                  <c:v>-1.4928777108524454E-5</c:v>
                </c:pt>
                <c:pt idx="397">
                  <c:v>-1.4174049868977229E-5</c:v>
                </c:pt>
                <c:pt idx="398">
                  <c:v>-1.3458652626690307E-5</c:v>
                </c:pt>
                <c:pt idx="399">
                  <c:v>-1.277990468615381E-5</c:v>
                </c:pt>
                <c:pt idx="400">
                  <c:v>-1.2136754692736255E-5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FD-4329-BC2E-1F2BFC96CF13}"/>
            </c:ext>
          </c:extLst>
        </c:ser>
        <c:ser>
          <c:idx val="1"/>
          <c:order val="1"/>
          <c:tx>
            <c:v>Lsc,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Data'!$N$20:$N$420</c:f>
              <c:numCache>
                <c:formatCode>0.00000E+00</c:formatCode>
                <c:ptCount val="401"/>
                <c:pt idx="0">
                  <c:v>1.821518394922475E-4</c:v>
                </c:pt>
                <c:pt idx="1">
                  <c:v>1.821810494445993E-4</c:v>
                </c:pt>
                <c:pt idx="2">
                  <c:v>1.8218593092288616E-4</c:v>
                </c:pt>
                <c:pt idx="3">
                  <c:v>1.8216817255258815E-4</c:v>
                </c:pt>
                <c:pt idx="4">
                  <c:v>1.8215949944939828E-4</c:v>
                </c:pt>
                <c:pt idx="5">
                  <c:v>1.821352267261523E-4</c:v>
                </c:pt>
                <c:pt idx="6">
                  <c:v>1.8217776215118662E-4</c:v>
                </c:pt>
                <c:pt idx="7">
                  <c:v>1.8215607223905802E-4</c:v>
                </c:pt>
                <c:pt idx="8">
                  <c:v>1.8218132886933119E-4</c:v>
                </c:pt>
                <c:pt idx="9">
                  <c:v>1.8218026516455047E-4</c:v>
                </c:pt>
                <c:pt idx="10">
                  <c:v>1.8214317152794501E-4</c:v>
                </c:pt>
                <c:pt idx="11">
                  <c:v>1.8218576699837054E-4</c:v>
                </c:pt>
                <c:pt idx="12">
                  <c:v>1.8219559788567693E-4</c:v>
                </c:pt>
                <c:pt idx="13">
                  <c:v>1.8216908884132469E-4</c:v>
                </c:pt>
                <c:pt idx="14">
                  <c:v>1.8217909293787507E-4</c:v>
                </c:pt>
                <c:pt idx="15">
                  <c:v>1.8217646376561596E-4</c:v>
                </c:pt>
                <c:pt idx="16">
                  <c:v>1.8219350623698873E-4</c:v>
                </c:pt>
                <c:pt idx="17">
                  <c:v>1.8220336321803893E-4</c:v>
                </c:pt>
                <c:pt idx="18">
                  <c:v>1.8217308188234844E-4</c:v>
                </c:pt>
                <c:pt idx="19">
                  <c:v>1.8219084592955719E-4</c:v>
                </c:pt>
                <c:pt idx="20">
                  <c:v>1.8219038808176905E-4</c:v>
                </c:pt>
                <c:pt idx="21">
                  <c:v>1.8218445276838545E-4</c:v>
                </c:pt>
                <c:pt idx="22">
                  <c:v>1.8220276662228395E-4</c:v>
                </c:pt>
                <c:pt idx="23">
                  <c:v>1.8221816825845106E-4</c:v>
                </c:pt>
                <c:pt idx="24">
                  <c:v>1.822099309932038E-4</c:v>
                </c:pt>
                <c:pt idx="25">
                  <c:v>1.8221681659604945E-4</c:v>
                </c:pt>
                <c:pt idx="26">
                  <c:v>1.8220660277817776E-4</c:v>
                </c:pt>
                <c:pt idx="27">
                  <c:v>1.8223227933421781E-4</c:v>
                </c:pt>
                <c:pt idx="28">
                  <c:v>1.8221383496973598E-4</c:v>
                </c:pt>
                <c:pt idx="29">
                  <c:v>1.8223112643622272E-4</c:v>
                </c:pt>
                <c:pt idx="30">
                  <c:v>1.8224911366332739E-4</c:v>
                </c:pt>
                <c:pt idx="31">
                  <c:v>1.8223973242385917E-4</c:v>
                </c:pt>
                <c:pt idx="32">
                  <c:v>1.8226349672497848E-4</c:v>
                </c:pt>
                <c:pt idx="33">
                  <c:v>1.8225837640142631E-4</c:v>
                </c:pt>
                <c:pt idx="34">
                  <c:v>1.8224665183011604E-4</c:v>
                </c:pt>
                <c:pt idx="35">
                  <c:v>1.8226226758248884E-4</c:v>
                </c:pt>
                <c:pt idx="36">
                  <c:v>1.8226549302942849E-4</c:v>
                </c:pt>
                <c:pt idx="37">
                  <c:v>1.8226761644473636E-4</c:v>
                </c:pt>
                <c:pt idx="38">
                  <c:v>1.8229654789105596E-4</c:v>
                </c:pt>
                <c:pt idx="39">
                  <c:v>1.8228915169712944E-4</c:v>
                </c:pt>
                <c:pt idx="40">
                  <c:v>1.8220870271669668E-4</c:v>
                </c:pt>
                <c:pt idx="41">
                  <c:v>1.8229471145378776E-4</c:v>
                </c:pt>
                <c:pt idx="42">
                  <c:v>1.8226535083690361E-4</c:v>
                </c:pt>
                <c:pt idx="43">
                  <c:v>1.8227326209961555E-4</c:v>
                </c:pt>
                <c:pt idx="44">
                  <c:v>1.8226103764594154E-4</c:v>
                </c:pt>
                <c:pt idx="45">
                  <c:v>1.8230348322576786E-4</c:v>
                </c:pt>
                <c:pt idx="46">
                  <c:v>1.8232861456783748E-4</c:v>
                </c:pt>
                <c:pt idx="47">
                  <c:v>1.8232114394692704E-4</c:v>
                </c:pt>
                <c:pt idx="48">
                  <c:v>1.8231119054652829E-4</c:v>
                </c:pt>
                <c:pt idx="49">
                  <c:v>1.8235201800170157E-4</c:v>
                </c:pt>
                <c:pt idx="50">
                  <c:v>1.8233147820197228E-4</c:v>
                </c:pt>
                <c:pt idx="51">
                  <c:v>1.8234683811384173E-4</c:v>
                </c:pt>
                <c:pt idx="52">
                  <c:v>1.8236869644841727E-4</c:v>
                </c:pt>
                <c:pt idx="53">
                  <c:v>1.8235065247419608E-4</c:v>
                </c:pt>
                <c:pt idx="54">
                  <c:v>1.8234189411126529E-4</c:v>
                </c:pt>
                <c:pt idx="55">
                  <c:v>1.8237770182270594E-4</c:v>
                </c:pt>
                <c:pt idx="56">
                  <c:v>1.8237777214643274E-4</c:v>
                </c:pt>
                <c:pt idx="57">
                  <c:v>1.8238071004977673E-4</c:v>
                </c:pt>
                <c:pt idx="58">
                  <c:v>1.8236537166150575E-4</c:v>
                </c:pt>
                <c:pt idx="59">
                  <c:v>1.8239970492081622E-4</c:v>
                </c:pt>
                <c:pt idx="60">
                  <c:v>1.8242293553085337E-4</c:v>
                </c:pt>
                <c:pt idx="61">
                  <c:v>1.824295396260849E-4</c:v>
                </c:pt>
                <c:pt idx="62">
                  <c:v>1.8243234020946404E-4</c:v>
                </c:pt>
                <c:pt idx="63">
                  <c:v>1.8240523989663957E-4</c:v>
                </c:pt>
                <c:pt idx="64">
                  <c:v>1.8242831701458542E-4</c:v>
                </c:pt>
                <c:pt idx="65">
                  <c:v>1.8247992714531274E-4</c:v>
                </c:pt>
                <c:pt idx="66">
                  <c:v>1.8246690715503306E-4</c:v>
                </c:pt>
                <c:pt idx="67">
                  <c:v>1.8246751330922866E-4</c:v>
                </c:pt>
                <c:pt idx="68">
                  <c:v>1.8246552537628768E-4</c:v>
                </c:pt>
                <c:pt idx="69">
                  <c:v>1.8248413778849647E-4</c:v>
                </c:pt>
                <c:pt idx="70">
                  <c:v>1.8250202188485216E-4</c:v>
                </c:pt>
                <c:pt idx="71">
                  <c:v>1.8252823599894551E-4</c:v>
                </c:pt>
                <c:pt idx="72">
                  <c:v>1.8251674523436993E-4</c:v>
                </c:pt>
                <c:pt idx="73">
                  <c:v>1.8250844010319378E-4</c:v>
                </c:pt>
                <c:pt idx="74">
                  <c:v>1.8254556724973153E-4</c:v>
                </c:pt>
                <c:pt idx="75">
                  <c:v>1.8258039104120249E-4</c:v>
                </c:pt>
                <c:pt idx="76">
                  <c:v>1.8255719814300357E-4</c:v>
                </c:pt>
                <c:pt idx="77">
                  <c:v>1.8257764986682906E-4</c:v>
                </c:pt>
                <c:pt idx="78">
                  <c:v>1.8256512604651048E-4</c:v>
                </c:pt>
                <c:pt idx="79">
                  <c:v>1.825596355913145E-4</c:v>
                </c:pt>
                <c:pt idx="80">
                  <c:v>1.8256076526341455E-4</c:v>
                </c:pt>
                <c:pt idx="81">
                  <c:v>1.8258483532051961E-4</c:v>
                </c:pt>
                <c:pt idx="82">
                  <c:v>1.8258099112120459E-4</c:v>
                </c:pt>
                <c:pt idx="83">
                  <c:v>1.8259543903109153E-4</c:v>
                </c:pt>
                <c:pt idx="84">
                  <c:v>1.8257977091259815E-4</c:v>
                </c:pt>
                <c:pt idx="85">
                  <c:v>1.8255926232874211E-4</c:v>
                </c:pt>
                <c:pt idx="86">
                  <c:v>1.8260595186385227E-4</c:v>
                </c:pt>
                <c:pt idx="87">
                  <c:v>1.8258728270989161E-4</c:v>
                </c:pt>
                <c:pt idx="88">
                  <c:v>1.8257606127658588E-4</c:v>
                </c:pt>
                <c:pt idx="89">
                  <c:v>1.8258303901877654E-4</c:v>
                </c:pt>
                <c:pt idx="90">
                  <c:v>1.8257488785212474E-4</c:v>
                </c:pt>
                <c:pt idx="91">
                  <c:v>1.825847123396084E-4</c:v>
                </c:pt>
                <c:pt idx="92">
                  <c:v>1.8255725913224799E-4</c:v>
                </c:pt>
                <c:pt idx="93">
                  <c:v>1.8249672016531791E-4</c:v>
                </c:pt>
                <c:pt idx="94">
                  <c:v>1.8251828041436946E-4</c:v>
                </c:pt>
                <c:pt idx="95">
                  <c:v>1.8253330284044906E-4</c:v>
                </c:pt>
                <c:pt idx="96">
                  <c:v>1.8252472368298836E-4</c:v>
                </c:pt>
                <c:pt idx="97">
                  <c:v>1.824765019587954E-4</c:v>
                </c:pt>
                <c:pt idx="98">
                  <c:v>1.8250057111192516E-4</c:v>
                </c:pt>
                <c:pt idx="99">
                  <c:v>1.8247489699344831E-4</c:v>
                </c:pt>
                <c:pt idx="100">
                  <c:v>1.8248442276987364E-4</c:v>
                </c:pt>
                <c:pt idx="101">
                  <c:v>1.8244749328869716E-4</c:v>
                </c:pt>
                <c:pt idx="102">
                  <c:v>1.8243694755153131E-4</c:v>
                </c:pt>
                <c:pt idx="103">
                  <c:v>1.824414086032231E-4</c:v>
                </c:pt>
                <c:pt idx="104">
                  <c:v>1.8243066985623073E-4</c:v>
                </c:pt>
                <c:pt idx="105">
                  <c:v>1.824006273030282E-4</c:v>
                </c:pt>
                <c:pt idx="106">
                  <c:v>1.8239822487317912E-4</c:v>
                </c:pt>
                <c:pt idx="107">
                  <c:v>1.824050027086156E-4</c:v>
                </c:pt>
                <c:pt idx="108">
                  <c:v>1.8238127422443302E-4</c:v>
                </c:pt>
                <c:pt idx="109">
                  <c:v>1.8237974677971428E-4</c:v>
                </c:pt>
                <c:pt idx="110">
                  <c:v>1.8237861908895804E-4</c:v>
                </c:pt>
                <c:pt idx="111">
                  <c:v>1.8236275291063202E-4</c:v>
                </c:pt>
                <c:pt idx="112">
                  <c:v>1.8234792322020097E-4</c:v>
                </c:pt>
                <c:pt idx="113">
                  <c:v>1.8235282155374617E-4</c:v>
                </c:pt>
                <c:pt idx="114">
                  <c:v>1.8233084351581259E-4</c:v>
                </c:pt>
                <c:pt idx="115">
                  <c:v>1.8232546044942837E-4</c:v>
                </c:pt>
                <c:pt idx="116">
                  <c:v>1.8231057437640368E-4</c:v>
                </c:pt>
                <c:pt idx="117">
                  <c:v>1.8231446978736335E-4</c:v>
                </c:pt>
                <c:pt idx="118">
                  <c:v>1.822832986906905E-4</c:v>
                </c:pt>
                <c:pt idx="119">
                  <c:v>1.8227535796044828E-4</c:v>
                </c:pt>
                <c:pt idx="120">
                  <c:v>1.8227971270683285E-4</c:v>
                </c:pt>
                <c:pt idx="121">
                  <c:v>1.8224378257142765E-4</c:v>
                </c:pt>
                <c:pt idx="122">
                  <c:v>1.8218979634810953E-4</c:v>
                </c:pt>
                <c:pt idx="123">
                  <c:v>1.8222735142979415E-4</c:v>
                </c:pt>
                <c:pt idx="124">
                  <c:v>1.8221986604434546E-4</c:v>
                </c:pt>
                <c:pt idx="125">
                  <c:v>1.8221131213967947E-4</c:v>
                </c:pt>
                <c:pt idx="126">
                  <c:v>1.8219738521539438E-4</c:v>
                </c:pt>
                <c:pt idx="127">
                  <c:v>1.8219300056172805E-4</c:v>
                </c:pt>
                <c:pt idx="128">
                  <c:v>1.821900177036062E-4</c:v>
                </c:pt>
                <c:pt idx="129">
                  <c:v>1.8218065868332635E-4</c:v>
                </c:pt>
                <c:pt idx="130">
                  <c:v>1.8217449418917749E-4</c:v>
                </c:pt>
                <c:pt idx="131">
                  <c:v>1.821663867167068E-4</c:v>
                </c:pt>
                <c:pt idx="132">
                  <c:v>1.8215833695363695E-4</c:v>
                </c:pt>
                <c:pt idx="133">
                  <c:v>1.8215271279610167E-4</c:v>
                </c:pt>
                <c:pt idx="134">
                  <c:v>1.8215887792634566E-4</c:v>
                </c:pt>
                <c:pt idx="135">
                  <c:v>1.8214782688577116E-4</c:v>
                </c:pt>
                <c:pt idx="136">
                  <c:v>1.8214321460156106E-4</c:v>
                </c:pt>
                <c:pt idx="137">
                  <c:v>1.8213330895606577E-4</c:v>
                </c:pt>
                <c:pt idx="138">
                  <c:v>1.8213324033965872E-4</c:v>
                </c:pt>
                <c:pt idx="139">
                  <c:v>1.8213085276414288E-4</c:v>
                </c:pt>
                <c:pt idx="140">
                  <c:v>1.8214572089883492E-4</c:v>
                </c:pt>
                <c:pt idx="141">
                  <c:v>1.8214371109268024E-4</c:v>
                </c:pt>
                <c:pt idx="142">
                  <c:v>1.8214642898053892E-4</c:v>
                </c:pt>
                <c:pt idx="143">
                  <c:v>1.8215837289942783E-4</c:v>
                </c:pt>
                <c:pt idx="144">
                  <c:v>1.8216072409632593E-4</c:v>
                </c:pt>
                <c:pt idx="145">
                  <c:v>1.8216711109065266E-4</c:v>
                </c:pt>
                <c:pt idx="146">
                  <c:v>1.821772551565413E-4</c:v>
                </c:pt>
                <c:pt idx="147">
                  <c:v>1.8218327345744783E-4</c:v>
                </c:pt>
                <c:pt idx="148">
                  <c:v>1.8221381834751868E-4</c:v>
                </c:pt>
                <c:pt idx="149">
                  <c:v>1.8220890968808376E-4</c:v>
                </c:pt>
                <c:pt idx="150">
                  <c:v>1.8220770806134525E-4</c:v>
                </c:pt>
                <c:pt idx="151">
                  <c:v>1.822049137021759E-4</c:v>
                </c:pt>
                <c:pt idx="152">
                  <c:v>1.8221618616400415E-4</c:v>
                </c:pt>
                <c:pt idx="153">
                  <c:v>1.822124087249445E-4</c:v>
                </c:pt>
                <c:pt idx="154">
                  <c:v>1.8220319000195002E-4</c:v>
                </c:pt>
                <c:pt idx="155">
                  <c:v>1.8219537390342232E-4</c:v>
                </c:pt>
                <c:pt idx="156">
                  <c:v>1.8217749879844873E-4</c:v>
                </c:pt>
                <c:pt idx="157">
                  <c:v>1.8215865882777811E-4</c:v>
                </c:pt>
                <c:pt idx="158">
                  <c:v>1.8214816290762525E-4</c:v>
                </c:pt>
                <c:pt idx="159">
                  <c:v>1.8214295119218303E-4</c:v>
                </c:pt>
                <c:pt idx="160">
                  <c:v>1.8213971058501913E-4</c:v>
                </c:pt>
                <c:pt idx="161">
                  <c:v>1.8213784771875494E-4</c:v>
                </c:pt>
                <c:pt idx="162">
                  <c:v>1.8213951515792784E-4</c:v>
                </c:pt>
                <c:pt idx="163">
                  <c:v>1.8213789237113716E-4</c:v>
                </c:pt>
                <c:pt idx="164">
                  <c:v>1.8213970546065612E-4</c:v>
                </c:pt>
                <c:pt idx="165">
                  <c:v>1.8213711049366507E-4</c:v>
                </c:pt>
                <c:pt idx="166">
                  <c:v>1.8213879940989186E-4</c:v>
                </c:pt>
                <c:pt idx="167">
                  <c:v>1.8213695514267858E-4</c:v>
                </c:pt>
                <c:pt idx="168">
                  <c:v>1.8213565145209506E-4</c:v>
                </c:pt>
                <c:pt idx="169">
                  <c:v>1.8213229837668721E-4</c:v>
                </c:pt>
                <c:pt idx="170">
                  <c:v>1.8223885036804766E-4</c:v>
                </c:pt>
                <c:pt idx="171">
                  <c:v>1.8223506620351242E-4</c:v>
                </c:pt>
                <c:pt idx="172">
                  <c:v>1.8223072859686751E-4</c:v>
                </c:pt>
                <c:pt idx="173">
                  <c:v>1.822254622352971E-4</c:v>
                </c:pt>
                <c:pt idx="174">
                  <c:v>1.8212484796317985E-4</c:v>
                </c:pt>
                <c:pt idx="175">
                  <c:v>1.8212435522382212E-4</c:v>
                </c:pt>
                <c:pt idx="176">
                  <c:v>1.8212095415258853E-4</c:v>
                </c:pt>
                <c:pt idx="177">
                  <c:v>1.8211911690845713E-4</c:v>
                </c:pt>
                <c:pt idx="178">
                  <c:v>1.8220644318643273E-4</c:v>
                </c:pt>
                <c:pt idx="179">
                  <c:v>1.8220079987096827E-4</c:v>
                </c:pt>
                <c:pt idx="180">
                  <c:v>1.8219460358118671E-4</c:v>
                </c:pt>
                <c:pt idx="181">
                  <c:v>1.8219218738143816E-4</c:v>
                </c:pt>
                <c:pt idx="182">
                  <c:v>1.8211567889769831E-4</c:v>
                </c:pt>
                <c:pt idx="183">
                  <c:v>1.8211498440540415E-4</c:v>
                </c:pt>
                <c:pt idx="184">
                  <c:v>1.8211362886639185E-4</c:v>
                </c:pt>
                <c:pt idx="185">
                  <c:v>1.8211068859656378E-4</c:v>
                </c:pt>
                <c:pt idx="186">
                  <c:v>1.821086118987911E-4</c:v>
                </c:pt>
                <c:pt idx="187">
                  <c:v>1.8210566001674732E-4</c:v>
                </c:pt>
                <c:pt idx="188">
                  <c:v>1.8216175964610532E-4</c:v>
                </c:pt>
                <c:pt idx="189">
                  <c:v>1.8215952208554113E-4</c:v>
                </c:pt>
                <c:pt idx="190">
                  <c:v>1.821508195245914E-4</c:v>
                </c:pt>
                <c:pt idx="191">
                  <c:v>1.8214693877018667E-4</c:v>
                </c:pt>
                <c:pt idx="192">
                  <c:v>1.8213888663251579E-4</c:v>
                </c:pt>
                <c:pt idx="193">
                  <c:v>1.8208912798492788E-4</c:v>
                </c:pt>
                <c:pt idx="194">
                  <c:v>1.8208615476520394E-4</c:v>
                </c:pt>
                <c:pt idx="195">
                  <c:v>1.8207912952276478E-4</c:v>
                </c:pt>
                <c:pt idx="196">
                  <c:v>1.8207921237764398E-4</c:v>
                </c:pt>
                <c:pt idx="197">
                  <c:v>1.8207591613925324E-4</c:v>
                </c:pt>
                <c:pt idx="198">
                  <c:v>1.8206904875994249E-4</c:v>
                </c:pt>
                <c:pt idx="199">
                  <c:v>1.8206624233163896E-4</c:v>
                </c:pt>
                <c:pt idx="200">
                  <c:v>1.820959535143856E-4</c:v>
                </c:pt>
                <c:pt idx="201">
                  <c:v>1.8208400209221225E-4</c:v>
                </c:pt>
                <c:pt idx="202">
                  <c:v>1.8207872591576013E-4</c:v>
                </c:pt>
                <c:pt idx="203">
                  <c:v>1.8207149111151963E-4</c:v>
                </c:pt>
                <c:pt idx="204">
                  <c:v>1.820659978034439E-4</c:v>
                </c:pt>
                <c:pt idx="205">
                  <c:v>1.8204358946906208E-4</c:v>
                </c:pt>
                <c:pt idx="206">
                  <c:v>1.8203776605016207E-4</c:v>
                </c:pt>
                <c:pt idx="207">
                  <c:v>1.8203367189442788E-4</c:v>
                </c:pt>
                <c:pt idx="208">
                  <c:v>1.8203026425278224E-4</c:v>
                </c:pt>
                <c:pt idx="209">
                  <c:v>1.8202524073501102E-4</c:v>
                </c:pt>
                <c:pt idx="210">
                  <c:v>1.8202272910031243E-4</c:v>
                </c:pt>
                <c:pt idx="211">
                  <c:v>1.8201783925865617E-4</c:v>
                </c:pt>
                <c:pt idx="212">
                  <c:v>1.8201087722926435E-4</c:v>
                </c:pt>
                <c:pt idx="213">
                  <c:v>1.8200671215266775E-4</c:v>
                </c:pt>
                <c:pt idx="214">
                  <c:v>1.8200057527784189E-4</c:v>
                </c:pt>
                <c:pt idx="215">
                  <c:v>1.8199596275304887E-4</c:v>
                </c:pt>
                <c:pt idx="216">
                  <c:v>1.819925941413985E-4</c:v>
                </c:pt>
                <c:pt idx="217">
                  <c:v>1.8198381811633472E-4</c:v>
                </c:pt>
                <c:pt idx="218">
                  <c:v>1.8196637815278083E-4</c:v>
                </c:pt>
                <c:pt idx="219">
                  <c:v>1.8195848762482653E-4</c:v>
                </c:pt>
                <c:pt idx="220">
                  <c:v>1.8195095287859054E-4</c:v>
                </c:pt>
                <c:pt idx="221">
                  <c:v>1.8194136136128741E-4</c:v>
                </c:pt>
                <c:pt idx="222">
                  <c:v>1.8195251870012651E-4</c:v>
                </c:pt>
                <c:pt idx="223">
                  <c:v>1.8194481162150535E-4</c:v>
                </c:pt>
                <c:pt idx="224">
                  <c:v>1.819373598658651E-4</c:v>
                </c:pt>
                <c:pt idx="225">
                  <c:v>1.8192867236356249E-4</c:v>
                </c:pt>
                <c:pt idx="226">
                  <c:v>1.8192252510267748E-4</c:v>
                </c:pt>
                <c:pt idx="227">
                  <c:v>1.8191290459497225E-4</c:v>
                </c:pt>
                <c:pt idx="228">
                  <c:v>1.8190506972530897E-4</c:v>
                </c:pt>
                <c:pt idx="229">
                  <c:v>1.8189251442137346E-4</c:v>
                </c:pt>
                <c:pt idx="230">
                  <c:v>1.8188329114815233E-4</c:v>
                </c:pt>
                <c:pt idx="231">
                  <c:v>1.8183779933886784E-4</c:v>
                </c:pt>
                <c:pt idx="232">
                  <c:v>1.8182755057352876E-4</c:v>
                </c:pt>
                <c:pt idx="233">
                  <c:v>1.8181535259705265E-4</c:v>
                </c:pt>
                <c:pt idx="234">
                  <c:v>1.8180878497350535E-4</c:v>
                </c:pt>
                <c:pt idx="235">
                  <c:v>1.8183094042333945E-4</c:v>
                </c:pt>
                <c:pt idx="236">
                  <c:v>1.8181842968445415E-4</c:v>
                </c:pt>
                <c:pt idx="237">
                  <c:v>1.8180644968673732E-4</c:v>
                </c:pt>
                <c:pt idx="238">
                  <c:v>1.8179176518107385E-4</c:v>
                </c:pt>
                <c:pt idx="239">
                  <c:v>1.8178598264743066E-4</c:v>
                </c:pt>
                <c:pt idx="240">
                  <c:v>1.8177710259499331E-4</c:v>
                </c:pt>
                <c:pt idx="241">
                  <c:v>1.8176153189004016E-4</c:v>
                </c:pt>
                <c:pt idx="242">
                  <c:v>1.8174537162690129E-4</c:v>
                </c:pt>
                <c:pt idx="243">
                  <c:v>1.8173171343846502E-4</c:v>
                </c:pt>
                <c:pt idx="244">
                  <c:v>1.817188158963367E-4</c:v>
                </c:pt>
                <c:pt idx="245">
                  <c:v>1.8170831257343322E-4</c:v>
                </c:pt>
                <c:pt idx="246">
                  <c:v>1.8169241763605758E-4</c:v>
                </c:pt>
                <c:pt idx="247">
                  <c:v>1.8163746938401016E-4</c:v>
                </c:pt>
                <c:pt idx="248">
                  <c:v>1.8162541633061312E-4</c:v>
                </c:pt>
                <c:pt idx="249">
                  <c:v>1.8160455288384789E-4</c:v>
                </c:pt>
                <c:pt idx="250">
                  <c:v>1.8159080890735337E-4</c:v>
                </c:pt>
                <c:pt idx="251">
                  <c:v>1.8157963165217161E-4</c:v>
                </c:pt>
                <c:pt idx="252">
                  <c:v>1.8161590071559796E-4</c:v>
                </c:pt>
                <c:pt idx="253">
                  <c:v>1.8159992524774263E-4</c:v>
                </c:pt>
                <c:pt idx="254">
                  <c:v>1.8158775296193164E-4</c:v>
                </c:pt>
                <c:pt idx="255">
                  <c:v>1.8156948339935204E-4</c:v>
                </c:pt>
                <c:pt idx="256">
                  <c:v>1.815571992114164E-4</c:v>
                </c:pt>
                <c:pt idx="257">
                  <c:v>1.815382277030746E-4</c:v>
                </c:pt>
                <c:pt idx="258">
                  <c:v>1.815187719496765E-4</c:v>
                </c:pt>
                <c:pt idx="259">
                  <c:v>1.8150013832749019E-4</c:v>
                </c:pt>
                <c:pt idx="260">
                  <c:v>1.8148227126435859E-4</c:v>
                </c:pt>
                <c:pt idx="261">
                  <c:v>1.8147205661872071E-4</c:v>
                </c:pt>
                <c:pt idx="262">
                  <c:v>1.8164730617890079E-4</c:v>
                </c:pt>
                <c:pt idx="263">
                  <c:v>1.816283145690476E-4</c:v>
                </c:pt>
                <c:pt idx="264">
                  <c:v>1.816094850270852E-4</c:v>
                </c:pt>
                <c:pt idx="265">
                  <c:v>1.8153880283262552E-4</c:v>
                </c:pt>
                <c:pt idx="266">
                  <c:v>1.8151897150881906E-4</c:v>
                </c:pt>
                <c:pt idx="267">
                  <c:v>1.815022461288041E-4</c:v>
                </c:pt>
                <c:pt idx="268">
                  <c:v>1.8147968700041664E-4</c:v>
                </c:pt>
                <c:pt idx="269">
                  <c:v>1.814590361413078E-4</c:v>
                </c:pt>
                <c:pt idx="270">
                  <c:v>1.8149333972429147E-4</c:v>
                </c:pt>
                <c:pt idx="271">
                  <c:v>1.8147374646937587E-4</c:v>
                </c:pt>
                <c:pt idx="272">
                  <c:v>1.8145072247526141E-4</c:v>
                </c:pt>
                <c:pt idx="273">
                  <c:v>1.8143318863726189E-4</c:v>
                </c:pt>
                <c:pt idx="274">
                  <c:v>1.8141611617366568E-4</c:v>
                </c:pt>
                <c:pt idx="275">
                  <c:v>1.8139460956322537E-4</c:v>
                </c:pt>
                <c:pt idx="276">
                  <c:v>1.8137429635845128E-4</c:v>
                </c:pt>
                <c:pt idx="277">
                  <c:v>1.8135603900253241E-4</c:v>
                </c:pt>
                <c:pt idx="278">
                  <c:v>1.8128178294376832E-4</c:v>
                </c:pt>
                <c:pt idx="279">
                  <c:v>1.8126248792395096E-4</c:v>
                </c:pt>
                <c:pt idx="280">
                  <c:v>1.8124408731865342E-4</c:v>
                </c:pt>
                <c:pt idx="281">
                  <c:v>1.8122746939282179E-4</c:v>
                </c:pt>
                <c:pt idx="282">
                  <c:v>1.812687333194001E-4</c:v>
                </c:pt>
                <c:pt idx="283">
                  <c:v>1.8125141017022106E-4</c:v>
                </c:pt>
                <c:pt idx="284">
                  <c:v>1.8123775595427669E-4</c:v>
                </c:pt>
                <c:pt idx="285">
                  <c:v>1.8122236780493333E-4</c:v>
                </c:pt>
                <c:pt idx="286">
                  <c:v>1.8120942665235832E-4</c:v>
                </c:pt>
                <c:pt idx="287">
                  <c:v>1.8119805703226588E-4</c:v>
                </c:pt>
                <c:pt idx="288">
                  <c:v>1.8118533366527674E-4</c:v>
                </c:pt>
                <c:pt idx="289">
                  <c:v>1.8117489899624042E-4</c:v>
                </c:pt>
                <c:pt idx="290">
                  <c:v>1.8116387657558721E-4</c:v>
                </c:pt>
                <c:pt idx="291">
                  <c:v>1.8115824011625961E-4</c:v>
                </c:pt>
                <c:pt idx="292">
                  <c:v>1.8115279571509472E-4</c:v>
                </c:pt>
                <c:pt idx="293">
                  <c:v>1.811394762869524E-4</c:v>
                </c:pt>
                <c:pt idx="294">
                  <c:v>1.8113930130648321E-4</c:v>
                </c:pt>
                <c:pt idx="295">
                  <c:v>1.8113766823111356E-4</c:v>
                </c:pt>
                <c:pt idx="296">
                  <c:v>1.8107009288326269E-4</c:v>
                </c:pt>
                <c:pt idx="297">
                  <c:v>1.8107552369368165E-4</c:v>
                </c:pt>
                <c:pt idx="298">
                  <c:v>1.8107817259227076E-4</c:v>
                </c:pt>
                <c:pt idx="299">
                  <c:v>1.8108093959361179E-4</c:v>
                </c:pt>
                <c:pt idx="300">
                  <c:v>1.8115064185801559E-4</c:v>
                </c:pt>
                <c:pt idx="301">
                  <c:v>1.8116463041001042E-4</c:v>
                </c:pt>
                <c:pt idx="302">
                  <c:v>1.8117316477684651E-4</c:v>
                </c:pt>
                <c:pt idx="303">
                  <c:v>1.8118810199645828E-4</c:v>
                </c:pt>
                <c:pt idx="304">
                  <c:v>1.8120614040105718E-4</c:v>
                </c:pt>
                <c:pt idx="305">
                  <c:v>1.8122135145869631E-4</c:v>
                </c:pt>
                <c:pt idx="306">
                  <c:v>1.8123877980407821E-4</c:v>
                </c:pt>
                <c:pt idx="307">
                  <c:v>1.8126084320624933E-4</c:v>
                </c:pt>
                <c:pt idx="308">
                  <c:v>1.8128626552517423E-4</c:v>
                </c:pt>
                <c:pt idx="309">
                  <c:v>1.8130848844295289E-4</c:v>
                </c:pt>
                <c:pt idx="310">
                  <c:v>1.8133844717727488E-4</c:v>
                </c:pt>
                <c:pt idx="311">
                  <c:v>1.8136393732339241E-4</c:v>
                </c:pt>
                <c:pt idx="312">
                  <c:v>1.813948645920915E-4</c:v>
                </c:pt>
                <c:pt idx="313">
                  <c:v>1.8142400069224519E-4</c:v>
                </c:pt>
                <c:pt idx="314">
                  <c:v>1.8144796790731411E-4</c:v>
                </c:pt>
                <c:pt idx="315">
                  <c:v>1.8147978173334664E-4</c:v>
                </c:pt>
                <c:pt idx="316">
                  <c:v>1.8151447642006445E-4</c:v>
                </c:pt>
                <c:pt idx="317">
                  <c:v>1.8154400828985403E-4</c:v>
                </c:pt>
                <c:pt idx="318">
                  <c:v>1.8157468682781708E-4</c:v>
                </c:pt>
                <c:pt idx="319">
                  <c:v>1.8160185803211258E-4</c:v>
                </c:pt>
                <c:pt idx="320">
                  <c:v>1.816293768174174E-4</c:v>
                </c:pt>
                <c:pt idx="321">
                  <c:v>1.8166056182500031E-4</c:v>
                </c:pt>
                <c:pt idx="322">
                  <c:v>1.8167576075541359E-4</c:v>
                </c:pt>
                <c:pt idx="323">
                  <c:v>1.8170307245630288E-4</c:v>
                </c:pt>
                <c:pt idx="324">
                  <c:v>1.8172586344580662E-4</c:v>
                </c:pt>
                <c:pt idx="325">
                  <c:v>1.8174654598797986E-4</c:v>
                </c:pt>
                <c:pt idx="326">
                  <c:v>1.8175932179524478E-4</c:v>
                </c:pt>
                <c:pt idx="327">
                  <c:v>1.8176838055477184E-4</c:v>
                </c:pt>
                <c:pt idx="328">
                  <c:v>1.8176997968147993E-4</c:v>
                </c:pt>
                <c:pt idx="329">
                  <c:v>1.8177607656999218E-4</c:v>
                </c:pt>
                <c:pt idx="330">
                  <c:v>1.8177672323629532E-4</c:v>
                </c:pt>
                <c:pt idx="331">
                  <c:v>1.8177308156228994E-4</c:v>
                </c:pt>
                <c:pt idx="332">
                  <c:v>1.8176650372463368E-4</c:v>
                </c:pt>
                <c:pt idx="333">
                  <c:v>1.8175962942764838E-4</c:v>
                </c:pt>
                <c:pt idx="334">
                  <c:v>1.8174924298487431E-4</c:v>
                </c:pt>
                <c:pt idx="335">
                  <c:v>1.817368062910341E-4</c:v>
                </c:pt>
                <c:pt idx="336">
                  <c:v>1.8172189947044103E-4</c:v>
                </c:pt>
                <c:pt idx="337">
                  <c:v>1.8170424040196467E-4</c:v>
                </c:pt>
                <c:pt idx="338">
                  <c:v>1.8168686484564754E-4</c:v>
                </c:pt>
                <c:pt idx="339">
                  <c:v>1.8166859639522491E-4</c:v>
                </c:pt>
                <c:pt idx="340">
                  <c:v>1.8165581549803113E-4</c:v>
                </c:pt>
                <c:pt idx="341">
                  <c:v>1.8164005849495891E-4</c:v>
                </c:pt>
                <c:pt idx="342">
                  <c:v>1.8162437749144503E-4</c:v>
                </c:pt>
                <c:pt idx="343">
                  <c:v>1.8160982312306564E-4</c:v>
                </c:pt>
                <c:pt idx="344">
                  <c:v>1.8158755824946709E-4</c:v>
                </c:pt>
                <c:pt idx="345">
                  <c:v>1.8157234189212097E-4</c:v>
                </c:pt>
                <c:pt idx="346">
                  <c:v>1.8155805968572044E-4</c:v>
                </c:pt>
                <c:pt idx="347">
                  <c:v>1.8154459645651516E-4</c:v>
                </c:pt>
                <c:pt idx="348">
                  <c:v>1.8153578816238784E-4</c:v>
                </c:pt>
                <c:pt idx="349">
                  <c:v>1.8152685653569119E-4</c:v>
                </c:pt>
                <c:pt idx="350">
                  <c:v>1.815183125923624E-4</c:v>
                </c:pt>
                <c:pt idx="351">
                  <c:v>1.8151421104102154E-4</c:v>
                </c:pt>
                <c:pt idx="352">
                  <c:v>1.8151508986155362E-4</c:v>
                </c:pt>
                <c:pt idx="353">
                  <c:v>1.8151672696593466E-4</c:v>
                </c:pt>
                <c:pt idx="354">
                  <c:v>1.8152169217787808E-4</c:v>
                </c:pt>
                <c:pt idx="355">
                  <c:v>1.815358010149254E-4</c:v>
                </c:pt>
                <c:pt idx="356">
                  <c:v>1.8155392367280398E-4</c:v>
                </c:pt>
                <c:pt idx="357">
                  <c:v>1.8158036952316321E-4</c:v>
                </c:pt>
                <c:pt idx="358">
                  <c:v>1.8161663253747211E-4</c:v>
                </c:pt>
                <c:pt idx="359">
                  <c:v>1.8165850502462972E-4</c:v>
                </c:pt>
                <c:pt idx="360">
                  <c:v>1.8171240343277194E-4</c:v>
                </c:pt>
                <c:pt idx="361">
                  <c:v>1.8167581586357964E-4</c:v>
                </c:pt>
                <c:pt idx="362">
                  <c:v>1.8176918122293648E-4</c:v>
                </c:pt>
                <c:pt idx="363">
                  <c:v>1.8185373125243547E-4</c:v>
                </c:pt>
                <c:pt idx="364">
                  <c:v>1.8196943053640387E-4</c:v>
                </c:pt>
                <c:pt idx="365">
                  <c:v>1.8209460841484549E-4</c:v>
                </c:pt>
                <c:pt idx="366">
                  <c:v>1.8226374440212558E-4</c:v>
                </c:pt>
                <c:pt idx="367">
                  <c:v>1.8244700709184645E-4</c:v>
                </c:pt>
                <c:pt idx="368">
                  <c:v>1.8265875991938988E-4</c:v>
                </c:pt>
                <c:pt idx="369">
                  <c:v>1.8290066295619033E-4</c:v>
                </c:pt>
                <c:pt idx="370">
                  <c:v>1.8317845259041918E-4</c:v>
                </c:pt>
                <c:pt idx="371">
                  <c:v>1.834930278585534E-4</c:v>
                </c:pt>
                <c:pt idx="372">
                  <c:v>1.8385404593784425E-4</c:v>
                </c:pt>
                <c:pt idx="373">
                  <c:v>1.8428260769515366E-4</c:v>
                </c:pt>
                <c:pt idx="374">
                  <c:v>1.847689148995995E-4</c:v>
                </c:pt>
                <c:pt idx="375">
                  <c:v>1.8534092932620571E-4</c:v>
                </c:pt>
                <c:pt idx="376">
                  <c:v>1.8594792768197429E-4</c:v>
                </c:pt>
                <c:pt idx="377">
                  <c:v>1.866926765335231E-4</c:v>
                </c:pt>
                <c:pt idx="378">
                  <c:v>1.8752225569615083E-4</c:v>
                </c:pt>
                <c:pt idx="379">
                  <c:v>1.8844139711914095E-4</c:v>
                </c:pt>
                <c:pt idx="380">
                  <c:v>1.8946012383436685E-4</c:v>
                </c:pt>
                <c:pt idx="381">
                  <c:v>1.9058761272687042E-4</c:v>
                </c:pt>
                <c:pt idx="382">
                  <c:v>1.9189491981258191E-4</c:v>
                </c:pt>
                <c:pt idx="383">
                  <c:v>1.9332080312674601E-4</c:v>
                </c:pt>
                <c:pt idx="384">
                  <c:v>1.9492938613752448E-4</c:v>
                </c:pt>
                <c:pt idx="385">
                  <c:v>1.9667086218503216E-4</c:v>
                </c:pt>
                <c:pt idx="386">
                  <c:v>1.9860337183091637E-4</c:v>
                </c:pt>
                <c:pt idx="387">
                  <c:v>2.0068113818492151E-4</c:v>
                </c:pt>
                <c:pt idx="388">
                  <c:v>2.0300766007704801E-4</c:v>
                </c:pt>
                <c:pt idx="389">
                  <c:v>2.0546700964154652E-4</c:v>
                </c:pt>
                <c:pt idx="390">
                  <c:v>2.080682785343559E-4</c:v>
                </c:pt>
                <c:pt idx="391">
                  <c:v>2.1090999752969137E-4</c:v>
                </c:pt>
                <c:pt idx="392">
                  <c:v>2.1384713281096747E-4</c:v>
                </c:pt>
                <c:pt idx="393">
                  <c:v>2.1691662325514668E-4</c:v>
                </c:pt>
                <c:pt idx="394">
                  <c:v>2.197077257874948E-4</c:v>
                </c:pt>
                <c:pt idx="395">
                  <c:v>2.2216268986531454E-4</c:v>
                </c:pt>
                <c:pt idx="396">
                  <c:v>2.2354865190796631E-4</c:v>
                </c:pt>
                <c:pt idx="397">
                  <c:v>2.2305315402458464E-4</c:v>
                </c:pt>
                <c:pt idx="398">
                  <c:v>2.1943008956084502E-4</c:v>
                </c:pt>
                <c:pt idx="399">
                  <c:v>2.1109700578270772E-4</c:v>
                </c:pt>
                <c:pt idx="400">
                  <c:v>1.9493985534352405E-4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FD-4329-BC2E-1F2BFC96C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74080"/>
        <c:axId val="202630656"/>
      </c:scatterChart>
      <c:valAx>
        <c:axId val="2025740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02630656"/>
        <c:crossesAt val="-3.0000000000000009E-3"/>
        <c:crossBetween val="midCat"/>
      </c:valAx>
      <c:valAx>
        <c:axId val="202630656"/>
        <c:scaling>
          <c:orientation val="minMax"/>
        </c:scaling>
        <c:delete val="0"/>
        <c:axPos val="l"/>
        <c:majorGridlines/>
        <c:numFmt formatCode="0.E+00" sourceLinked="0"/>
        <c:majorTickMark val="out"/>
        <c:minorTickMark val="none"/>
        <c:tickLblPos val="nextTo"/>
        <c:crossAx val="202574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Rs,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Data'!$E$20:$E$420</c:f>
              <c:numCache>
                <c:formatCode>0.00E+00</c:formatCode>
                <c:ptCount val="401"/>
                <c:pt idx="0">
                  <c:v>0.37017550730941784</c:v>
                </c:pt>
                <c:pt idx="1">
                  <c:v>0.37036987570354174</c:v>
                </c:pt>
                <c:pt idx="2">
                  <c:v>0.370021843318876</c:v>
                </c:pt>
                <c:pt idx="3">
                  <c:v>0.37050875692602825</c:v>
                </c:pt>
                <c:pt idx="4">
                  <c:v>0.37048715245310426</c:v>
                </c:pt>
                <c:pt idx="5">
                  <c:v>0.37031881067277861</c:v>
                </c:pt>
                <c:pt idx="6">
                  <c:v>0.37028574311973439</c:v>
                </c:pt>
                <c:pt idx="7">
                  <c:v>0.37011296098554641</c:v>
                </c:pt>
                <c:pt idx="8">
                  <c:v>0.37028050693767722</c:v>
                </c:pt>
                <c:pt idx="9">
                  <c:v>0.37023443391489214</c:v>
                </c:pt>
                <c:pt idx="10">
                  <c:v>0.37010212125763975</c:v>
                </c:pt>
                <c:pt idx="11">
                  <c:v>0.37037843165494755</c:v>
                </c:pt>
                <c:pt idx="12">
                  <c:v>0.37010076983860069</c:v>
                </c:pt>
                <c:pt idx="13">
                  <c:v>0.36995836691270845</c:v>
                </c:pt>
                <c:pt idx="14">
                  <c:v>0.36995512401504926</c:v>
                </c:pt>
                <c:pt idx="15">
                  <c:v>0.36993319348534082</c:v>
                </c:pt>
                <c:pt idx="16">
                  <c:v>0.36986693517521169</c:v>
                </c:pt>
                <c:pt idx="17">
                  <c:v>0.36985131148932743</c:v>
                </c:pt>
                <c:pt idx="18">
                  <c:v>0.36979221455419065</c:v>
                </c:pt>
                <c:pt idx="19">
                  <c:v>0.36996451244425971</c:v>
                </c:pt>
                <c:pt idx="20">
                  <c:v>0.36955569628252077</c:v>
                </c:pt>
                <c:pt idx="21">
                  <c:v>0.36945625058513792</c:v>
                </c:pt>
                <c:pt idx="22">
                  <c:v>0.36941692260999165</c:v>
                </c:pt>
                <c:pt idx="23">
                  <c:v>0.369411360186569</c:v>
                </c:pt>
                <c:pt idx="24">
                  <c:v>0.36934243165826758</c:v>
                </c:pt>
                <c:pt idx="25">
                  <c:v>0.36919577394548048</c:v>
                </c:pt>
                <c:pt idx="26">
                  <c:v>0.36910913052484845</c:v>
                </c:pt>
                <c:pt idx="27">
                  <c:v>0.36908823344085384</c:v>
                </c:pt>
                <c:pt idx="28">
                  <c:v>0.36906462024559572</c:v>
                </c:pt>
                <c:pt idx="29">
                  <c:v>0.36840469936904646</c:v>
                </c:pt>
                <c:pt idx="30">
                  <c:v>0.36874103187305096</c:v>
                </c:pt>
                <c:pt idx="31">
                  <c:v>0.36869958000238567</c:v>
                </c:pt>
                <c:pt idx="32">
                  <c:v>0.36853820619414346</c:v>
                </c:pt>
                <c:pt idx="33">
                  <c:v>0.36847690441852649</c:v>
                </c:pt>
                <c:pt idx="34">
                  <c:v>0.36855313124908401</c:v>
                </c:pt>
                <c:pt idx="35">
                  <c:v>0.36853420414658256</c:v>
                </c:pt>
                <c:pt idx="36">
                  <c:v>0.36774081485977139</c:v>
                </c:pt>
                <c:pt idx="37">
                  <c:v>0.36772444438741181</c:v>
                </c:pt>
                <c:pt idx="38">
                  <c:v>0.36824772847717546</c:v>
                </c:pt>
                <c:pt idx="39">
                  <c:v>0.36799219360822721</c:v>
                </c:pt>
                <c:pt idx="40">
                  <c:v>0.36895681846577094</c:v>
                </c:pt>
                <c:pt idx="41">
                  <c:v>0.36806018454436978</c:v>
                </c:pt>
                <c:pt idx="42">
                  <c:v>0.36758436975739023</c:v>
                </c:pt>
                <c:pt idx="43">
                  <c:v>0.3679098521332273</c:v>
                </c:pt>
                <c:pt idx="44">
                  <c:v>0.36794243553039013</c:v>
                </c:pt>
                <c:pt idx="45">
                  <c:v>0.36819628747917404</c:v>
                </c:pt>
                <c:pt idx="46">
                  <c:v>0.36741117083926272</c:v>
                </c:pt>
                <c:pt idx="47">
                  <c:v>0.36750353247981282</c:v>
                </c:pt>
                <c:pt idx="48">
                  <c:v>0.3675906384672819</c:v>
                </c:pt>
                <c:pt idx="49">
                  <c:v>0.36705283149009382</c:v>
                </c:pt>
                <c:pt idx="50">
                  <c:v>0.36676230956952122</c:v>
                </c:pt>
                <c:pt idx="51">
                  <c:v>0.36689294316864457</c:v>
                </c:pt>
                <c:pt idx="52">
                  <c:v>0.36585014049396219</c:v>
                </c:pt>
                <c:pt idx="53">
                  <c:v>0.36627350609165715</c:v>
                </c:pt>
                <c:pt idx="54">
                  <c:v>0.36627581905970413</c:v>
                </c:pt>
                <c:pt idx="55">
                  <c:v>0.36633057745801106</c:v>
                </c:pt>
                <c:pt idx="56">
                  <c:v>0.36581731994761046</c:v>
                </c:pt>
                <c:pt idx="57">
                  <c:v>0.36598131439784681</c:v>
                </c:pt>
                <c:pt idx="58">
                  <c:v>0.36501699911081587</c:v>
                </c:pt>
                <c:pt idx="59">
                  <c:v>0.36559763071759871</c:v>
                </c:pt>
                <c:pt idx="60">
                  <c:v>0.36488633636363144</c:v>
                </c:pt>
                <c:pt idx="61">
                  <c:v>0.36454230902129781</c:v>
                </c:pt>
                <c:pt idx="62">
                  <c:v>0.36428907286293449</c:v>
                </c:pt>
                <c:pt idx="63">
                  <c:v>0.36530468361616836</c:v>
                </c:pt>
                <c:pt idx="64">
                  <c:v>0.36542308301020016</c:v>
                </c:pt>
                <c:pt idx="65">
                  <c:v>0.36472311700915139</c:v>
                </c:pt>
                <c:pt idx="66">
                  <c:v>0.36460711070094648</c:v>
                </c:pt>
                <c:pt idx="67">
                  <c:v>0.36482596375683946</c:v>
                </c:pt>
                <c:pt idx="68">
                  <c:v>0.36484417682670217</c:v>
                </c:pt>
                <c:pt idx="69">
                  <c:v>0.36432450921538212</c:v>
                </c:pt>
                <c:pt idx="70">
                  <c:v>0.36413517550807528</c:v>
                </c:pt>
                <c:pt idx="71">
                  <c:v>0.36380748245141969</c:v>
                </c:pt>
                <c:pt idx="72">
                  <c:v>0.36475128833569642</c:v>
                </c:pt>
                <c:pt idx="73">
                  <c:v>0.3659708012572771</c:v>
                </c:pt>
                <c:pt idx="74">
                  <c:v>0.36560805629864468</c:v>
                </c:pt>
                <c:pt idx="75">
                  <c:v>0.36443561487613624</c:v>
                </c:pt>
                <c:pt idx="76">
                  <c:v>0.3650420444241449</c:v>
                </c:pt>
                <c:pt idx="77">
                  <c:v>0.36567594931137731</c:v>
                </c:pt>
                <c:pt idx="78">
                  <c:v>0.36664292464638321</c:v>
                </c:pt>
                <c:pt idx="79">
                  <c:v>0.36706419832121451</c:v>
                </c:pt>
                <c:pt idx="80">
                  <c:v>0.3683467828401803</c:v>
                </c:pt>
                <c:pt idx="81">
                  <c:v>0.36878541957912786</c:v>
                </c:pt>
                <c:pt idx="82">
                  <c:v>0.36842999811899191</c:v>
                </c:pt>
                <c:pt idx="83">
                  <c:v>0.36861539067522325</c:v>
                </c:pt>
                <c:pt idx="84">
                  <c:v>0.36929784092018159</c:v>
                </c:pt>
                <c:pt idx="85">
                  <c:v>0.36899485862992198</c:v>
                </c:pt>
                <c:pt idx="86">
                  <c:v>0.37127602707951335</c:v>
                </c:pt>
                <c:pt idx="87">
                  <c:v>0.37166102815158314</c:v>
                </c:pt>
                <c:pt idx="88">
                  <c:v>0.37276272656243098</c:v>
                </c:pt>
                <c:pt idx="89">
                  <c:v>0.37392408659754028</c:v>
                </c:pt>
                <c:pt idx="90">
                  <c:v>0.37519296154362625</c:v>
                </c:pt>
                <c:pt idx="91">
                  <c:v>0.37589988297895</c:v>
                </c:pt>
                <c:pt idx="92">
                  <c:v>0.3770094487320696</c:v>
                </c:pt>
                <c:pt idx="93">
                  <c:v>0.37512033787496202</c:v>
                </c:pt>
                <c:pt idx="94">
                  <c:v>0.3800103729981259</c:v>
                </c:pt>
                <c:pt idx="95">
                  <c:v>0.381122565794282</c:v>
                </c:pt>
                <c:pt idx="96">
                  <c:v>0.37976352025539306</c:v>
                </c:pt>
                <c:pt idx="97">
                  <c:v>0.38102710974069826</c:v>
                </c:pt>
                <c:pt idx="98">
                  <c:v>0.38285432306012063</c:v>
                </c:pt>
                <c:pt idx="99">
                  <c:v>0.38406194960633444</c:v>
                </c:pt>
                <c:pt idx="100">
                  <c:v>0.38283094891213382</c:v>
                </c:pt>
                <c:pt idx="101">
                  <c:v>0.38381913540527607</c:v>
                </c:pt>
                <c:pt idx="102">
                  <c:v>0.38644548212348412</c:v>
                </c:pt>
                <c:pt idx="103">
                  <c:v>0.38449099122412772</c:v>
                </c:pt>
                <c:pt idx="104">
                  <c:v>0.38624404172957549</c:v>
                </c:pt>
                <c:pt idx="105">
                  <c:v>0.38560631702787168</c:v>
                </c:pt>
                <c:pt idx="106">
                  <c:v>0.38777941744019884</c:v>
                </c:pt>
                <c:pt idx="107">
                  <c:v>0.38824161997132467</c:v>
                </c:pt>
                <c:pt idx="108">
                  <c:v>0.39008605424869064</c:v>
                </c:pt>
                <c:pt idx="109">
                  <c:v>0.39042738244036124</c:v>
                </c:pt>
                <c:pt idx="110">
                  <c:v>0.39062463968107958</c:v>
                </c:pt>
                <c:pt idx="111">
                  <c:v>0.39241862851035031</c:v>
                </c:pt>
                <c:pt idx="112">
                  <c:v>0.39213587116622983</c:v>
                </c:pt>
                <c:pt idx="113">
                  <c:v>0.39461363538631178</c:v>
                </c:pt>
                <c:pt idx="114">
                  <c:v>0.39367634356235892</c:v>
                </c:pt>
                <c:pt idx="115">
                  <c:v>0.39788925244526641</c:v>
                </c:pt>
                <c:pt idx="116">
                  <c:v>0.39804499447809633</c:v>
                </c:pt>
                <c:pt idx="117">
                  <c:v>0.39966226036081937</c:v>
                </c:pt>
                <c:pt idx="118">
                  <c:v>0.40260548620115599</c:v>
                </c:pt>
                <c:pt idx="119">
                  <c:v>0.40031904767330856</c:v>
                </c:pt>
                <c:pt idx="120">
                  <c:v>0.4024904712677092</c:v>
                </c:pt>
                <c:pt idx="121">
                  <c:v>0.40267263241424511</c:v>
                </c:pt>
                <c:pt idx="122">
                  <c:v>0.39806409316047836</c:v>
                </c:pt>
                <c:pt idx="123">
                  <c:v>0.40358429598436218</c:v>
                </c:pt>
                <c:pt idx="124">
                  <c:v>0.40529084611331512</c:v>
                </c:pt>
                <c:pt idx="125">
                  <c:v>0.40706963467813984</c:v>
                </c:pt>
                <c:pt idx="126">
                  <c:v>0.4066996522639249</c:v>
                </c:pt>
                <c:pt idx="127">
                  <c:v>0.40663560559895257</c:v>
                </c:pt>
                <c:pt idx="128">
                  <c:v>0.40897958588931005</c:v>
                </c:pt>
                <c:pt idx="129">
                  <c:v>0.40730108039658791</c:v>
                </c:pt>
                <c:pt idx="130">
                  <c:v>0.40612847274220548</c:v>
                </c:pt>
                <c:pt idx="131">
                  <c:v>0.40875707372242748</c:v>
                </c:pt>
                <c:pt idx="132">
                  <c:v>0.40799032880617875</c:v>
                </c:pt>
                <c:pt idx="133">
                  <c:v>0.40923681673217638</c:v>
                </c:pt>
                <c:pt idx="134">
                  <c:v>0.40632517465260742</c:v>
                </c:pt>
                <c:pt idx="135">
                  <c:v>0.40927964270095524</c:v>
                </c:pt>
                <c:pt idx="136">
                  <c:v>0.40900840591493548</c:v>
                </c:pt>
                <c:pt idx="137">
                  <c:v>0.40867854002304099</c:v>
                </c:pt>
                <c:pt idx="138">
                  <c:v>0.40477976579075958</c:v>
                </c:pt>
                <c:pt idx="139">
                  <c:v>0.40689724300747276</c:v>
                </c:pt>
                <c:pt idx="140">
                  <c:v>0.40807954979275596</c:v>
                </c:pt>
                <c:pt idx="141">
                  <c:v>0.40643775625547368</c:v>
                </c:pt>
                <c:pt idx="142">
                  <c:v>0.40629573727587992</c:v>
                </c:pt>
                <c:pt idx="143">
                  <c:v>0.40928137116982982</c:v>
                </c:pt>
                <c:pt idx="144">
                  <c:v>0.40588920003778689</c:v>
                </c:pt>
                <c:pt idx="145">
                  <c:v>0.40499782881161372</c:v>
                </c:pt>
                <c:pt idx="146">
                  <c:v>0.407483268904902</c:v>
                </c:pt>
                <c:pt idx="147">
                  <c:v>0.40643403850620169</c:v>
                </c:pt>
                <c:pt idx="148">
                  <c:v>0.40178851245130598</c:v>
                </c:pt>
                <c:pt idx="149">
                  <c:v>0.40236826502326245</c:v>
                </c:pt>
                <c:pt idx="150">
                  <c:v>0.40491471426274006</c:v>
                </c:pt>
                <c:pt idx="151">
                  <c:v>0.40871625299675579</c:v>
                </c:pt>
                <c:pt idx="152">
                  <c:v>0.41515475527613444</c:v>
                </c:pt>
                <c:pt idx="153">
                  <c:v>0.41838544101781838</c:v>
                </c:pt>
                <c:pt idx="154">
                  <c:v>0.4237467782149954</c:v>
                </c:pt>
                <c:pt idx="155">
                  <c:v>0.42892200560849525</c:v>
                </c:pt>
                <c:pt idx="156">
                  <c:v>0.43444774381539819</c:v>
                </c:pt>
                <c:pt idx="157">
                  <c:v>0.43383485367092645</c:v>
                </c:pt>
                <c:pt idx="158">
                  <c:v>0.4350309278762956</c:v>
                </c:pt>
                <c:pt idx="159">
                  <c:v>0.43699389890535228</c:v>
                </c:pt>
                <c:pt idx="160">
                  <c:v>0.43969258466783967</c:v>
                </c:pt>
                <c:pt idx="161">
                  <c:v>0.43976029679305356</c:v>
                </c:pt>
                <c:pt idx="162">
                  <c:v>0.44210019442973053</c:v>
                </c:pt>
                <c:pt idx="163">
                  <c:v>0.44498429278648971</c:v>
                </c:pt>
                <c:pt idx="164">
                  <c:v>0.45108597491922464</c:v>
                </c:pt>
                <c:pt idx="165">
                  <c:v>0.45248908872042198</c:v>
                </c:pt>
                <c:pt idx="166">
                  <c:v>0.45655518584178323</c:v>
                </c:pt>
                <c:pt idx="167">
                  <c:v>0.46083665913021826</c:v>
                </c:pt>
                <c:pt idx="168">
                  <c:v>0.46459334386886164</c:v>
                </c:pt>
                <c:pt idx="169">
                  <c:v>0.47012944438821919</c:v>
                </c:pt>
                <c:pt idx="170">
                  <c:v>0.45050657410964567</c:v>
                </c:pt>
                <c:pt idx="171">
                  <c:v>0.45535936291525697</c:v>
                </c:pt>
                <c:pt idx="172">
                  <c:v>0.45882877969939684</c:v>
                </c:pt>
                <c:pt idx="173">
                  <c:v>0.46199616151093137</c:v>
                </c:pt>
                <c:pt idx="174">
                  <c:v>0.49194304064278394</c:v>
                </c:pt>
                <c:pt idx="175">
                  <c:v>0.497455746558707</c:v>
                </c:pt>
                <c:pt idx="176">
                  <c:v>0.50214566902468716</c:v>
                </c:pt>
                <c:pt idx="177">
                  <c:v>0.50737738496430829</c:v>
                </c:pt>
                <c:pt idx="178">
                  <c:v>0.47632890182878868</c:v>
                </c:pt>
                <c:pt idx="179">
                  <c:v>0.48298377306494283</c:v>
                </c:pt>
                <c:pt idx="180">
                  <c:v>0.48918480796662467</c:v>
                </c:pt>
                <c:pt idx="181">
                  <c:v>0.4907765265403326</c:v>
                </c:pt>
                <c:pt idx="182">
                  <c:v>0.54056896591068671</c:v>
                </c:pt>
                <c:pt idx="183">
                  <c:v>0.54587916760907818</c:v>
                </c:pt>
                <c:pt idx="184">
                  <c:v>0.55473698710213226</c:v>
                </c:pt>
                <c:pt idx="185">
                  <c:v>0.56101860750046295</c:v>
                </c:pt>
                <c:pt idx="186">
                  <c:v>0.5699016034295098</c:v>
                </c:pt>
                <c:pt idx="187">
                  <c:v>0.57637309369531031</c:v>
                </c:pt>
                <c:pt idx="188">
                  <c:v>0.52842348313852838</c:v>
                </c:pt>
                <c:pt idx="189">
                  <c:v>0.53733327068170622</c:v>
                </c:pt>
                <c:pt idx="190">
                  <c:v>0.54365281840748969</c:v>
                </c:pt>
                <c:pt idx="191">
                  <c:v>0.55145378027750536</c:v>
                </c:pt>
                <c:pt idx="192">
                  <c:v>0.55981027524774751</c:v>
                </c:pt>
                <c:pt idx="193">
                  <c:v>0.63227576368902494</c:v>
                </c:pt>
                <c:pt idx="194">
                  <c:v>0.64371839081949422</c:v>
                </c:pt>
                <c:pt idx="195">
                  <c:v>0.64910142472536358</c:v>
                </c:pt>
                <c:pt idx="196">
                  <c:v>0.66115963961289559</c:v>
                </c:pt>
                <c:pt idx="197">
                  <c:v>0.67733493995160443</c:v>
                </c:pt>
                <c:pt idx="198">
                  <c:v>0.68491883321042824</c:v>
                </c:pt>
                <c:pt idx="199">
                  <c:v>0.69797703922997067</c:v>
                </c:pt>
                <c:pt idx="200">
                  <c:v>0.62999925067819407</c:v>
                </c:pt>
                <c:pt idx="201">
                  <c:v>0.64774813376967322</c:v>
                </c:pt>
                <c:pt idx="202">
                  <c:v>0.66098224357628077</c:v>
                </c:pt>
                <c:pt idx="203">
                  <c:v>0.67447639811631621</c:v>
                </c:pt>
                <c:pt idx="204">
                  <c:v>0.68671425903634009</c:v>
                </c:pt>
                <c:pt idx="205">
                  <c:v>0.7911112640289637</c:v>
                </c:pt>
                <c:pt idx="206">
                  <c:v>0.80683045675404874</c:v>
                </c:pt>
                <c:pt idx="207">
                  <c:v>0.8242740111716903</c:v>
                </c:pt>
                <c:pt idx="208">
                  <c:v>0.8423397483723305</c:v>
                </c:pt>
                <c:pt idx="209">
                  <c:v>0.86079609020082481</c:v>
                </c:pt>
                <c:pt idx="210">
                  <c:v>0.88118304327826102</c:v>
                </c:pt>
                <c:pt idx="211">
                  <c:v>0.90230343164708648</c:v>
                </c:pt>
                <c:pt idx="212">
                  <c:v>0.92181353138796918</c:v>
                </c:pt>
                <c:pt idx="213">
                  <c:v>0.94473264883887675</c:v>
                </c:pt>
                <c:pt idx="214">
                  <c:v>0.97097811219770636</c:v>
                </c:pt>
                <c:pt idx="215">
                  <c:v>0.99257606345761584</c:v>
                </c:pt>
                <c:pt idx="216">
                  <c:v>1.0192973496439439</c:v>
                </c:pt>
                <c:pt idx="217">
                  <c:v>1.0484789334808395</c:v>
                </c:pt>
                <c:pt idx="218">
                  <c:v>0.95233264267899986</c:v>
                </c:pt>
                <c:pt idx="219">
                  <c:v>0.98332063971676176</c:v>
                </c:pt>
                <c:pt idx="220">
                  <c:v>1.0098507193432227</c:v>
                </c:pt>
                <c:pt idx="221">
                  <c:v>1.0413047324410218</c:v>
                </c:pt>
                <c:pt idx="222">
                  <c:v>1.1961926057672381</c:v>
                </c:pt>
                <c:pt idx="223">
                  <c:v>1.2300344959264911</c:v>
                </c:pt>
                <c:pt idx="224">
                  <c:v>1.2669096682657688</c:v>
                </c:pt>
                <c:pt idx="225">
                  <c:v>1.3037725768636634</c:v>
                </c:pt>
                <c:pt idx="226">
                  <c:v>1.3369569931248828</c:v>
                </c:pt>
                <c:pt idx="227">
                  <c:v>1.3765716676109654</c:v>
                </c:pt>
                <c:pt idx="228">
                  <c:v>1.4226912519545614</c:v>
                </c:pt>
                <c:pt idx="229">
                  <c:v>1.4604168686061301</c:v>
                </c:pt>
                <c:pt idx="230">
                  <c:v>1.5055830911943153</c:v>
                </c:pt>
                <c:pt idx="231">
                  <c:v>1.3923730057946679</c:v>
                </c:pt>
                <c:pt idx="232">
                  <c:v>1.4373200935223593</c:v>
                </c:pt>
                <c:pt idx="233">
                  <c:v>1.4776069807544001</c:v>
                </c:pt>
                <c:pt idx="234">
                  <c:v>1.5353232668312855</c:v>
                </c:pt>
                <c:pt idx="235">
                  <c:v>1.7432294215228681</c:v>
                </c:pt>
                <c:pt idx="236">
                  <c:v>1.7944930103626353</c:v>
                </c:pt>
                <c:pt idx="237">
                  <c:v>1.8505422316913236</c:v>
                </c:pt>
                <c:pt idx="238">
                  <c:v>1.9058313883803983</c:v>
                </c:pt>
                <c:pt idx="239">
                  <c:v>1.9583888351647778</c:v>
                </c:pt>
                <c:pt idx="240">
                  <c:v>2.0219794577837651</c:v>
                </c:pt>
                <c:pt idx="241">
                  <c:v>2.0838267164332764</c:v>
                </c:pt>
                <c:pt idx="242">
                  <c:v>2.1432700094838726</c:v>
                </c:pt>
                <c:pt idx="243">
                  <c:v>2.2125782197629733</c:v>
                </c:pt>
                <c:pt idx="244">
                  <c:v>2.2868101883804925</c:v>
                </c:pt>
                <c:pt idx="245">
                  <c:v>2.3600003063721702</c:v>
                </c:pt>
                <c:pt idx="246">
                  <c:v>2.4318775266438322</c:v>
                </c:pt>
                <c:pt idx="247">
                  <c:v>2.2825245234841418</c:v>
                </c:pt>
                <c:pt idx="248">
                  <c:v>2.3571552914535325</c:v>
                </c:pt>
                <c:pt idx="249">
                  <c:v>2.4521162912431715</c:v>
                </c:pt>
                <c:pt idx="250">
                  <c:v>2.5216696045256231</c:v>
                </c:pt>
                <c:pt idx="251">
                  <c:v>2.6135728970157666</c:v>
                </c:pt>
                <c:pt idx="252">
                  <c:v>2.9487227897209736</c:v>
                </c:pt>
                <c:pt idx="253">
                  <c:v>3.0429234643532466</c:v>
                </c:pt>
                <c:pt idx="254">
                  <c:v>3.1436537189679412</c:v>
                </c:pt>
                <c:pt idx="255">
                  <c:v>3.2604586087741176</c:v>
                </c:pt>
                <c:pt idx="256">
                  <c:v>3.3687809680603258</c:v>
                </c:pt>
                <c:pt idx="257">
                  <c:v>3.4645898010955167</c:v>
                </c:pt>
                <c:pt idx="258">
                  <c:v>3.618944431861332</c:v>
                </c:pt>
                <c:pt idx="259">
                  <c:v>3.7321732985753022</c:v>
                </c:pt>
                <c:pt idx="260">
                  <c:v>3.817310869984909</c:v>
                </c:pt>
                <c:pt idx="261">
                  <c:v>4.0012611237673887</c:v>
                </c:pt>
                <c:pt idx="262">
                  <c:v>4.048962653496111</c:v>
                </c:pt>
                <c:pt idx="263">
                  <c:v>4.1822659281972401</c:v>
                </c:pt>
                <c:pt idx="264">
                  <c:v>4.3280038810154986</c:v>
                </c:pt>
                <c:pt idx="265">
                  <c:v>4.1094997704572052</c:v>
                </c:pt>
                <c:pt idx="266">
                  <c:v>4.2777415008073989</c:v>
                </c:pt>
                <c:pt idx="267">
                  <c:v>4.4252145206799263</c:v>
                </c:pt>
                <c:pt idx="268">
                  <c:v>4.5746030976522141</c:v>
                </c:pt>
                <c:pt idx="269">
                  <c:v>4.7554173552260766</c:v>
                </c:pt>
                <c:pt idx="270">
                  <c:v>5.2857019436898298</c:v>
                </c:pt>
                <c:pt idx="271">
                  <c:v>5.4684111499307537</c:v>
                </c:pt>
                <c:pt idx="272">
                  <c:v>5.6442898833113855</c:v>
                </c:pt>
                <c:pt idx="273">
                  <c:v>5.8475484955624912</c:v>
                </c:pt>
                <c:pt idx="274">
                  <c:v>6.0409202309334384</c:v>
                </c:pt>
                <c:pt idx="275">
                  <c:v>6.2443808172865216</c:v>
                </c:pt>
                <c:pt idx="276">
                  <c:v>6.4562686218948304</c:v>
                </c:pt>
                <c:pt idx="277">
                  <c:v>6.6757877383320166</c:v>
                </c:pt>
                <c:pt idx="278">
                  <c:v>6.4519316050586779</c:v>
                </c:pt>
                <c:pt idx="279">
                  <c:v>6.6835757252859382</c:v>
                </c:pt>
                <c:pt idx="280">
                  <c:v>6.939925668935075</c:v>
                </c:pt>
                <c:pt idx="281">
                  <c:v>7.1774584707484541</c:v>
                </c:pt>
                <c:pt idx="282">
                  <c:v>7.9105074716041637</c:v>
                </c:pt>
                <c:pt idx="283">
                  <c:v>8.1949952536115962</c:v>
                </c:pt>
                <c:pt idx="284">
                  <c:v>8.4654391671767755</c:v>
                </c:pt>
                <c:pt idx="285">
                  <c:v>8.7718858136628572</c:v>
                </c:pt>
                <c:pt idx="286">
                  <c:v>9.0827454764991078</c:v>
                </c:pt>
                <c:pt idx="287">
                  <c:v>9.4301285133275456</c:v>
                </c:pt>
                <c:pt idx="288">
                  <c:v>9.757024497118298</c:v>
                </c:pt>
                <c:pt idx="289">
                  <c:v>10.117572214270224</c:v>
                </c:pt>
                <c:pt idx="290">
                  <c:v>10.498325370592495</c:v>
                </c:pt>
                <c:pt idx="291">
                  <c:v>10.922521191175427</c:v>
                </c:pt>
                <c:pt idx="292">
                  <c:v>11.345045376149871</c:v>
                </c:pt>
                <c:pt idx="293">
                  <c:v>11.82737862656562</c:v>
                </c:pt>
                <c:pt idx="294">
                  <c:v>12.270162550173167</c:v>
                </c:pt>
                <c:pt idx="295">
                  <c:v>12.780995106085303</c:v>
                </c:pt>
                <c:pt idx="296">
                  <c:v>12.594467639255793</c:v>
                </c:pt>
                <c:pt idx="297">
                  <c:v>13.191040614212707</c:v>
                </c:pt>
                <c:pt idx="298">
                  <c:v>13.795155962349003</c:v>
                </c:pt>
                <c:pt idx="299">
                  <c:v>14.466080661924458</c:v>
                </c:pt>
                <c:pt idx="300">
                  <c:v>16.053177000625638</c:v>
                </c:pt>
                <c:pt idx="301">
                  <c:v>16.763076076072338</c:v>
                </c:pt>
                <c:pt idx="302">
                  <c:v>17.637318397007309</c:v>
                </c:pt>
                <c:pt idx="303">
                  <c:v>18.620487384064358</c:v>
                </c:pt>
                <c:pt idx="304">
                  <c:v>19.596637015373723</c:v>
                </c:pt>
                <c:pt idx="305">
                  <c:v>20.888781255250528</c:v>
                </c:pt>
                <c:pt idx="306">
                  <c:v>22.132308267755999</c:v>
                </c:pt>
                <c:pt idx="307">
                  <c:v>23.536770798354937</c:v>
                </c:pt>
                <c:pt idx="308">
                  <c:v>25.262220540624888</c:v>
                </c:pt>
                <c:pt idx="309">
                  <c:v>26.978646722219779</c:v>
                </c:pt>
                <c:pt idx="310">
                  <c:v>29.015300745113592</c:v>
                </c:pt>
                <c:pt idx="311">
                  <c:v>31.301863468507111</c:v>
                </c:pt>
                <c:pt idx="312">
                  <c:v>33.953699335600461</c:v>
                </c:pt>
                <c:pt idx="313">
                  <c:v>36.921781688256054</c:v>
                </c:pt>
                <c:pt idx="314">
                  <c:v>40.272521194000902</c:v>
                </c:pt>
                <c:pt idx="315">
                  <c:v>44.141145776402567</c:v>
                </c:pt>
                <c:pt idx="316">
                  <c:v>48.587487268884033</c:v>
                </c:pt>
                <c:pt idx="317">
                  <c:v>53.493295047071037</c:v>
                </c:pt>
                <c:pt idx="318">
                  <c:v>59.562240747289742</c:v>
                </c:pt>
                <c:pt idx="319">
                  <c:v>66.394581853278936</c:v>
                </c:pt>
                <c:pt idx="320">
                  <c:v>74.503548900840201</c:v>
                </c:pt>
                <c:pt idx="321">
                  <c:v>83.712160554041432</c:v>
                </c:pt>
                <c:pt idx="322">
                  <c:v>94.94680277063776</c:v>
                </c:pt>
                <c:pt idx="323">
                  <c:v>108.12277193990175</c:v>
                </c:pt>
                <c:pt idx="324">
                  <c:v>124.10321173157615</c:v>
                </c:pt>
                <c:pt idx="325">
                  <c:v>143.87220467894684</c:v>
                </c:pt>
                <c:pt idx="326">
                  <c:v>167.52237406952727</c:v>
                </c:pt>
                <c:pt idx="327">
                  <c:v>197.01635238605667</c:v>
                </c:pt>
                <c:pt idx="328">
                  <c:v>234.03308101650444</c:v>
                </c:pt>
                <c:pt idx="329">
                  <c:v>280.98202105157355</c:v>
                </c:pt>
                <c:pt idx="330">
                  <c:v>342.11066529963449</c:v>
                </c:pt>
                <c:pt idx="331">
                  <c:v>423.98327663787433</c:v>
                </c:pt>
                <c:pt idx="332">
                  <c:v>535.96737283960715</c:v>
                </c:pt>
                <c:pt idx="333">
                  <c:v>694.63678902053198</c:v>
                </c:pt>
                <c:pt idx="334">
                  <c:v>930.43128331970786</c:v>
                </c:pt>
                <c:pt idx="335">
                  <c:v>1299.9724305586415</c:v>
                </c:pt>
                <c:pt idx="336">
                  <c:v>1927.0294238714307</c:v>
                </c:pt>
                <c:pt idx="337">
                  <c:v>3108.2028617241335</c:v>
                </c:pt>
                <c:pt idx="338">
                  <c:v>5725.8232542540609</c:v>
                </c:pt>
                <c:pt idx="339">
                  <c:v>13230.986518864707</c:v>
                </c:pt>
                <c:pt idx="340">
                  <c:v>44640.961659622968</c:v>
                </c:pt>
                <c:pt idx="341">
                  <c:v>74378.978303373442</c:v>
                </c:pt>
                <c:pt idx="342">
                  <c:v>21270.072236843967</c:v>
                </c:pt>
                <c:pt idx="343">
                  <c:v>8222.7184502539167</c:v>
                </c:pt>
                <c:pt idx="344">
                  <c:v>4243.9285588368512</c:v>
                </c:pt>
                <c:pt idx="345">
                  <c:v>2576.5190237900429</c:v>
                </c:pt>
                <c:pt idx="346">
                  <c:v>1731.2238755218991</c:v>
                </c:pt>
                <c:pt idx="347">
                  <c:v>1244.6400420376938</c:v>
                </c:pt>
                <c:pt idx="348">
                  <c:v>939.30476276436707</c:v>
                </c:pt>
                <c:pt idx="349">
                  <c:v>735.49770415315538</c:v>
                </c:pt>
                <c:pt idx="350">
                  <c:v>592.458646561862</c:v>
                </c:pt>
                <c:pt idx="351">
                  <c:v>487.81604632574329</c:v>
                </c:pt>
                <c:pt idx="352">
                  <c:v>409.30977517047046</c:v>
                </c:pt>
                <c:pt idx="353">
                  <c:v>348.82326919181406</c:v>
                </c:pt>
                <c:pt idx="354">
                  <c:v>301.06345111530703</c:v>
                </c:pt>
                <c:pt idx="355">
                  <c:v>262.62707026497804</c:v>
                </c:pt>
                <c:pt idx="356">
                  <c:v>231.44521951673687</c:v>
                </c:pt>
                <c:pt idx="357">
                  <c:v>205.58865441745243</c:v>
                </c:pt>
                <c:pt idx="358">
                  <c:v>183.95028867751896</c:v>
                </c:pt>
                <c:pt idx="359">
                  <c:v>165.68111275099804</c:v>
                </c:pt>
                <c:pt idx="360">
                  <c:v>150.05702358498803</c:v>
                </c:pt>
                <c:pt idx="361">
                  <c:v>138.73605584779207</c:v>
                </c:pt>
                <c:pt idx="362">
                  <c:v>127.04098056920525</c:v>
                </c:pt>
                <c:pt idx="363">
                  <c:v>116.91406414856819</c:v>
                </c:pt>
                <c:pt idx="364">
                  <c:v>107.92965293402656</c:v>
                </c:pt>
                <c:pt idx="365">
                  <c:v>100.178766596467</c:v>
                </c:pt>
                <c:pt idx="366">
                  <c:v>93.127383377876939</c:v>
                </c:pt>
                <c:pt idx="367">
                  <c:v>86.887285405461597</c:v>
                </c:pt>
                <c:pt idx="368">
                  <c:v>81.289334204629014</c:v>
                </c:pt>
                <c:pt idx="369">
                  <c:v>76.289285867851717</c:v>
                </c:pt>
                <c:pt idx="370">
                  <c:v>71.70638237891005</c:v>
                </c:pt>
                <c:pt idx="371">
                  <c:v>67.59886303284226</c:v>
                </c:pt>
                <c:pt idx="372">
                  <c:v>63.870710809259961</c:v>
                </c:pt>
                <c:pt idx="373">
                  <c:v>60.493172550335025</c:v>
                </c:pt>
                <c:pt idx="374">
                  <c:v>57.301769631804738</c:v>
                </c:pt>
                <c:pt idx="375">
                  <c:v>54.379446752067651</c:v>
                </c:pt>
                <c:pt idx="376">
                  <c:v>51.838822141774955</c:v>
                </c:pt>
                <c:pt idx="377">
                  <c:v>49.417519675719291</c:v>
                </c:pt>
                <c:pt idx="378">
                  <c:v>47.185455294259896</c:v>
                </c:pt>
                <c:pt idx="379">
                  <c:v>45.035296542738401</c:v>
                </c:pt>
                <c:pt idx="380">
                  <c:v>43.089124170445572</c:v>
                </c:pt>
                <c:pt idx="381">
                  <c:v>41.32766694898546</c:v>
                </c:pt>
                <c:pt idx="382">
                  <c:v>39.672908564531902</c:v>
                </c:pt>
                <c:pt idx="383">
                  <c:v>38.135013932977849</c:v>
                </c:pt>
                <c:pt idx="384">
                  <c:v>36.737220551747697</c:v>
                </c:pt>
                <c:pt idx="385">
                  <c:v>35.425404376678067</c:v>
                </c:pt>
                <c:pt idx="386">
                  <c:v>34.209950004147473</c:v>
                </c:pt>
                <c:pt idx="387">
                  <c:v>33.09644720965818</c:v>
                </c:pt>
                <c:pt idx="388">
                  <c:v>32.026877648330128</c:v>
                </c:pt>
                <c:pt idx="389">
                  <c:v>31.058444019262772</c:v>
                </c:pt>
                <c:pt idx="390">
                  <c:v>30.14625532880958</c:v>
                </c:pt>
                <c:pt idx="391">
                  <c:v>29.292856312156704</c:v>
                </c:pt>
                <c:pt idx="392">
                  <c:v>28.492186880107241</c:v>
                </c:pt>
                <c:pt idx="393">
                  <c:v>27.685100821485285</c:v>
                </c:pt>
                <c:pt idx="394">
                  <c:v>26.957204153815596</c:v>
                </c:pt>
                <c:pt idx="395">
                  <c:v>26.243160675692387</c:v>
                </c:pt>
                <c:pt idx="396">
                  <c:v>25.579505751159058</c:v>
                </c:pt>
                <c:pt idx="397">
                  <c:v>24.959471776779026</c:v>
                </c:pt>
                <c:pt idx="398">
                  <c:v>24.370249953934461</c:v>
                </c:pt>
                <c:pt idx="399">
                  <c:v>23.774822220317045</c:v>
                </c:pt>
                <c:pt idx="400">
                  <c:v>23.245479638000951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8-4090-ACA6-900B29467D84}"/>
            </c:ext>
          </c:extLst>
        </c:ser>
        <c:ser>
          <c:idx val="1"/>
          <c:order val="1"/>
          <c:tx>
            <c:v>Rsc,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Data'!$M$20:$M$420</c:f>
              <c:numCache>
                <c:formatCode>0.00E+00</c:formatCode>
                <c:ptCount val="401"/>
                <c:pt idx="0">
                  <c:v>0.37017539355603402</c:v>
                </c:pt>
                <c:pt idx="1">
                  <c:v>0.37036975650747</c:v>
                </c:pt>
                <c:pt idx="2">
                  <c:v>0.37002171861910577</c:v>
                </c:pt>
                <c:pt idx="3">
                  <c:v>0.37050862619044506</c:v>
                </c:pt>
                <c:pt idx="4">
                  <c:v>0.37048701557061414</c:v>
                </c:pt>
                <c:pt idx="5">
                  <c:v>0.37031866742349917</c:v>
                </c:pt>
                <c:pt idx="6">
                  <c:v>0.37028559309747133</c:v>
                </c:pt>
                <c:pt idx="7">
                  <c:v>0.37011280398493418</c:v>
                </c:pt>
                <c:pt idx="8">
                  <c:v>0.37028034244087138</c:v>
                </c:pt>
                <c:pt idx="9">
                  <c:v>0.37023426168784107</c:v>
                </c:pt>
                <c:pt idx="10">
                  <c:v>0.37010194101512101</c:v>
                </c:pt>
                <c:pt idx="11">
                  <c:v>0.37037824273252906</c:v>
                </c:pt>
                <c:pt idx="12">
                  <c:v>0.37010057215024084</c:v>
                </c:pt>
                <c:pt idx="13">
                  <c:v>0.36995816001738652</c:v>
                </c:pt>
                <c:pt idx="14">
                  <c:v>0.36995490735917536</c:v>
                </c:pt>
                <c:pt idx="15">
                  <c:v>0.36993296663528058</c:v>
                </c:pt>
                <c:pt idx="16">
                  <c:v>0.36986669765444485</c:v>
                </c:pt>
                <c:pt idx="17">
                  <c:v>0.36985106277181395</c:v>
                </c:pt>
                <c:pt idx="18">
                  <c:v>0.36979195419982408</c:v>
                </c:pt>
                <c:pt idx="19">
                  <c:v>0.3699642396659274</c:v>
                </c:pt>
                <c:pt idx="20">
                  <c:v>0.36955541096510064</c:v>
                </c:pt>
                <c:pt idx="21">
                  <c:v>0.36945595191121433</c:v>
                </c:pt>
                <c:pt idx="22">
                  <c:v>0.36941660986178659</c:v>
                </c:pt>
                <c:pt idx="23">
                  <c:v>0.36941103267614966</c:v>
                </c:pt>
                <c:pt idx="24">
                  <c:v>0.36934208879232461</c:v>
                </c:pt>
                <c:pt idx="25">
                  <c:v>0.36919541505000231</c:v>
                </c:pt>
                <c:pt idx="26">
                  <c:v>0.36910875482417638</c:v>
                </c:pt>
                <c:pt idx="27">
                  <c:v>0.36908784000091499</c:v>
                </c:pt>
                <c:pt idx="28">
                  <c:v>0.36906420833127962</c:v>
                </c:pt>
                <c:pt idx="29">
                  <c:v>0.36840426877215654</c:v>
                </c:pt>
                <c:pt idx="30">
                  <c:v>0.36874058052690584</c:v>
                </c:pt>
                <c:pt idx="31">
                  <c:v>0.36869910746223827</c:v>
                </c:pt>
                <c:pt idx="32">
                  <c:v>0.36853771153603615</c:v>
                </c:pt>
                <c:pt idx="33">
                  <c:v>0.36847638654859421</c:v>
                </c:pt>
                <c:pt idx="34">
                  <c:v>0.36855258889518172</c:v>
                </c:pt>
                <c:pt idx="35">
                  <c:v>0.36853363621310997</c:v>
                </c:pt>
                <c:pt idx="36">
                  <c:v>0.36774022142995771</c:v>
                </c:pt>
                <c:pt idx="37">
                  <c:v>0.36772382301063827</c:v>
                </c:pt>
                <c:pt idx="38">
                  <c:v>0.36824707678654889</c:v>
                </c:pt>
                <c:pt idx="39">
                  <c:v>0.36799151170558314</c:v>
                </c:pt>
                <c:pt idx="40">
                  <c:v>0.3689561028705805</c:v>
                </c:pt>
                <c:pt idx="41">
                  <c:v>0.36805943669199359</c:v>
                </c:pt>
                <c:pt idx="42">
                  <c:v>0.36758358779828693</c:v>
                </c:pt>
                <c:pt idx="43">
                  <c:v>0.36790903256083329</c:v>
                </c:pt>
                <c:pt idx="44">
                  <c:v>0.36794157731425842</c:v>
                </c:pt>
                <c:pt idx="45">
                  <c:v>0.36819538798730095</c:v>
                </c:pt>
                <c:pt idx="46">
                  <c:v>0.36741023083423507</c:v>
                </c:pt>
                <c:pt idx="47">
                  <c:v>0.367502547967134</c:v>
                </c:pt>
                <c:pt idx="48">
                  <c:v>0.36758960736757934</c:v>
                </c:pt>
                <c:pt idx="49">
                  <c:v>0.36705175313491595</c:v>
                </c:pt>
                <c:pt idx="50">
                  <c:v>0.36676118141333991</c:v>
                </c:pt>
                <c:pt idx="51">
                  <c:v>0.36689176132376589</c:v>
                </c:pt>
                <c:pt idx="52">
                  <c:v>0.36584890632047234</c:v>
                </c:pt>
                <c:pt idx="53">
                  <c:v>0.36627221238541868</c:v>
                </c:pt>
                <c:pt idx="54">
                  <c:v>0.36627446443950046</c:v>
                </c:pt>
                <c:pt idx="55">
                  <c:v>0.36632915850625047</c:v>
                </c:pt>
                <c:pt idx="56">
                  <c:v>0.36581583620368513</c:v>
                </c:pt>
                <c:pt idx="57">
                  <c:v>0.36597976000638632</c:v>
                </c:pt>
                <c:pt idx="58">
                  <c:v>0.36501537588811345</c:v>
                </c:pt>
                <c:pt idx="59">
                  <c:v>0.36559592797102919</c:v>
                </c:pt>
                <c:pt idx="60">
                  <c:v>0.36488455661080282</c:v>
                </c:pt>
                <c:pt idx="61">
                  <c:v>0.36454044708117256</c:v>
                </c:pt>
                <c:pt idx="62">
                  <c:v>0.36428712449692874</c:v>
                </c:pt>
                <c:pt idx="63">
                  <c:v>0.36530263804299135</c:v>
                </c:pt>
                <c:pt idx="64">
                  <c:v>0.36542094006707787</c:v>
                </c:pt>
                <c:pt idx="65">
                  <c:v>0.36472087673661857</c:v>
                </c:pt>
                <c:pt idx="66">
                  <c:v>0.36460476576122935</c:v>
                </c:pt>
                <c:pt idx="67">
                  <c:v>0.36482350682221776</c:v>
                </c:pt>
                <c:pt idx="68">
                  <c:v>0.36484160399957966</c:v>
                </c:pt>
                <c:pt idx="69">
                  <c:v>0.36432181869808489</c:v>
                </c:pt>
                <c:pt idx="70">
                  <c:v>0.364132359379157</c:v>
                </c:pt>
                <c:pt idx="71">
                  <c:v>0.36380453583267297</c:v>
                </c:pt>
                <c:pt idx="72">
                  <c:v>0.36474819503733708</c:v>
                </c:pt>
                <c:pt idx="73">
                  <c:v>0.36596755149533805</c:v>
                </c:pt>
                <c:pt idx="74">
                  <c:v>0.36560465606158776</c:v>
                </c:pt>
                <c:pt idx="75">
                  <c:v>0.36443206513269943</c:v>
                </c:pt>
                <c:pt idx="76">
                  <c:v>0.36503832167474559</c:v>
                </c:pt>
                <c:pt idx="77">
                  <c:v>0.36567204390678598</c:v>
                </c:pt>
                <c:pt idx="78">
                  <c:v>0.36663882465398084</c:v>
                </c:pt>
                <c:pt idx="79">
                  <c:v>0.36705990029925645</c:v>
                </c:pt>
                <c:pt idx="80">
                  <c:v>0.36834226650617935</c:v>
                </c:pt>
                <c:pt idx="81">
                  <c:v>0.36878068414140663</c:v>
                </c:pt>
                <c:pt idx="82">
                  <c:v>0.36842504439121238</c:v>
                </c:pt>
                <c:pt idx="83">
                  <c:v>0.36861020046428705</c:v>
                </c:pt>
                <c:pt idx="84">
                  <c:v>0.36929239650823442</c:v>
                </c:pt>
                <c:pt idx="85">
                  <c:v>0.36898916294906775</c:v>
                </c:pt>
                <c:pt idx="86">
                  <c:v>0.3712700245646301</c:v>
                </c:pt>
                <c:pt idx="87">
                  <c:v>0.37165473687499001</c:v>
                </c:pt>
                <c:pt idx="88">
                  <c:v>0.37275611966547068</c:v>
                </c:pt>
                <c:pt idx="89">
                  <c:v>0.37391714650989505</c:v>
                </c:pt>
                <c:pt idx="90">
                  <c:v>0.37518567004676617</c:v>
                </c:pt>
                <c:pt idx="91">
                  <c:v>0.3758922330484214</c:v>
                </c:pt>
                <c:pt idx="92">
                  <c:v>0.377001415835516</c:v>
                </c:pt>
                <c:pt idx="93">
                  <c:v>0.37511197132651941</c:v>
                </c:pt>
                <c:pt idx="94">
                  <c:v>0.38000149689356011</c:v>
                </c:pt>
                <c:pt idx="95">
                  <c:v>0.3811132434057613</c:v>
                </c:pt>
                <c:pt idx="96">
                  <c:v>0.37975379378561486</c:v>
                </c:pt>
                <c:pt idx="97">
                  <c:v>0.38101689369028335</c:v>
                </c:pt>
                <c:pt idx="98">
                  <c:v>0.38284357282747156</c:v>
                </c:pt>
                <c:pt idx="99">
                  <c:v>0.38405065881673356</c:v>
                </c:pt>
                <c:pt idx="100">
                  <c:v>0.38281916328732735</c:v>
                </c:pt>
                <c:pt idx="101">
                  <c:v>0.38380676499377608</c:v>
                </c:pt>
                <c:pt idx="102">
                  <c:v>0.38643244083675782</c:v>
                </c:pt>
                <c:pt idx="103">
                  <c:v>0.38447740405879782</c:v>
                </c:pt>
                <c:pt idx="104">
                  <c:v>0.38622975019885619</c:v>
                </c:pt>
                <c:pt idx="105">
                  <c:v>0.38559137913252156</c:v>
                </c:pt>
                <c:pt idx="106">
                  <c:v>0.38776368760920416</c:v>
                </c:pt>
                <c:pt idx="107">
                  <c:v>0.38822512857713021</c:v>
                </c:pt>
                <c:pt idx="108">
                  <c:v>0.39006870586846892</c:v>
                </c:pt>
                <c:pt idx="109">
                  <c:v>0.39040920072068719</c:v>
                </c:pt>
                <c:pt idx="110">
                  <c:v>0.39060559159389652</c:v>
                </c:pt>
                <c:pt idx="111">
                  <c:v>0.39239859286388401</c:v>
                </c:pt>
                <c:pt idx="112">
                  <c:v>0.39211490810614341</c:v>
                </c:pt>
                <c:pt idx="113">
                  <c:v>0.39459154508579819</c:v>
                </c:pt>
                <c:pt idx="114">
                  <c:v>0.39365326991591676</c:v>
                </c:pt>
                <c:pt idx="115">
                  <c:v>0.39786483355338059</c:v>
                </c:pt>
                <c:pt idx="116">
                  <c:v>0.39801941685506026</c:v>
                </c:pt>
                <c:pt idx="117">
                  <c:v>0.39963536792780197</c:v>
                </c:pt>
                <c:pt idx="118">
                  <c:v>0.40257712386457734</c:v>
                </c:pt>
                <c:pt idx="119">
                  <c:v>0.40028951863450757</c:v>
                </c:pt>
                <c:pt idx="120">
                  <c:v>0.40245938213036891</c:v>
                </c:pt>
                <c:pt idx="121">
                  <c:v>0.40264006980697575</c:v>
                </c:pt>
                <c:pt idx="122">
                  <c:v>0.39803039618086994</c:v>
                </c:pt>
                <c:pt idx="123">
                  <c:v>0.4035485142542925</c:v>
                </c:pt>
                <c:pt idx="124">
                  <c:v>0.40525322119729917</c:v>
                </c:pt>
                <c:pt idx="125">
                  <c:v>0.40703006553925258</c:v>
                </c:pt>
                <c:pt idx="126">
                  <c:v>0.40665825915700565</c:v>
                </c:pt>
                <c:pt idx="127">
                  <c:v>0.40659226961930417</c:v>
                </c:pt>
                <c:pt idx="128">
                  <c:v>0.40893394677587108</c:v>
                </c:pt>
                <c:pt idx="129">
                  <c:v>0.40725348902092823</c:v>
                </c:pt>
                <c:pt idx="130">
                  <c:v>0.40607878367605471</c:v>
                </c:pt>
                <c:pt idx="131">
                  <c:v>0.4087047085290138</c:v>
                </c:pt>
                <c:pt idx="132">
                  <c:v>0.40793560107315202</c:v>
                </c:pt>
                <c:pt idx="133">
                  <c:v>0.40917933654016836</c:v>
                </c:pt>
                <c:pt idx="134">
                  <c:v>0.4062654118151619</c:v>
                </c:pt>
                <c:pt idx="135">
                  <c:v>0.40921661223516331</c:v>
                </c:pt>
                <c:pt idx="136">
                  <c:v>0.40894245043959815</c:v>
                </c:pt>
                <c:pt idx="137">
                  <c:v>0.40860953574965386</c:v>
                </c:pt>
                <c:pt idx="138">
                  <c:v>0.40470819893785254</c:v>
                </c:pt>
                <c:pt idx="139">
                  <c:v>0.40682191243359539</c:v>
                </c:pt>
                <c:pt idx="140">
                  <c:v>0.40800043351298942</c:v>
                </c:pt>
                <c:pt idx="141">
                  <c:v>0.4063552457392825</c:v>
                </c:pt>
                <c:pt idx="142">
                  <c:v>0.40620936726729312</c:v>
                </c:pt>
                <c:pt idx="143">
                  <c:v>0.40919026032821515</c:v>
                </c:pt>
                <c:pt idx="144">
                  <c:v>0.40579458502713228</c:v>
                </c:pt>
                <c:pt idx="145">
                  <c:v>0.40489896911653039</c:v>
                </c:pt>
                <c:pt idx="146">
                  <c:v>0.40737910930709759</c:v>
                </c:pt>
                <c:pt idx="147">
                  <c:v>0.406325247594511</c:v>
                </c:pt>
                <c:pt idx="148">
                  <c:v>0.40167587793606468</c:v>
                </c:pt>
                <c:pt idx="149">
                  <c:v>0.40225015559633454</c:v>
                </c:pt>
                <c:pt idx="150">
                  <c:v>0.40479025705452243</c:v>
                </c:pt>
                <c:pt idx="151">
                  <c:v>0.40858470926191615</c:v>
                </c:pt>
                <c:pt idx="152">
                  <c:v>0.41501483408843159</c:v>
                </c:pt>
                <c:pt idx="153">
                  <c:v>0.41823778902391961</c:v>
                </c:pt>
                <c:pt idx="154">
                  <c:v>0.42359019493951316</c:v>
                </c:pt>
                <c:pt idx="155">
                  <c:v>0.42875604815001089</c:v>
                </c:pt>
                <c:pt idx="156">
                  <c:v>0.4342717443317764</c:v>
                </c:pt>
                <c:pt idx="157">
                  <c:v>0.43365083947980215</c:v>
                </c:pt>
                <c:pt idx="158">
                  <c:v>0.43483772222544304</c:v>
                </c:pt>
                <c:pt idx="159">
                  <c:v>0.43679068175978814</c:v>
                </c:pt>
                <c:pt idx="160">
                  <c:v>0.43947848104377368</c:v>
                </c:pt>
                <c:pt idx="161">
                  <c:v>0.43953607182719229</c:v>
                </c:pt>
                <c:pt idx="162">
                  <c:v>0.44186415203660906</c:v>
                </c:pt>
                <c:pt idx="163">
                  <c:v>0.44473551740975453</c:v>
                </c:pt>
                <c:pt idx="164">
                  <c:v>0.45082190222918606</c:v>
                </c:pt>
                <c:pt idx="165">
                  <c:v>0.45221171641666641</c:v>
                </c:pt>
                <c:pt idx="166">
                  <c:v>0.45626213082778871</c:v>
                </c:pt>
                <c:pt idx="167">
                  <c:v>0.46052692061643713</c:v>
                </c:pt>
                <c:pt idx="168">
                  <c:v>0.4642663688121435</c:v>
                </c:pt>
                <c:pt idx="169">
                  <c:v>0.46978298885546915</c:v>
                </c:pt>
                <c:pt idx="170">
                  <c:v>0.45015873264365086</c:v>
                </c:pt>
                <c:pt idx="171">
                  <c:v>0.45499121569861178</c:v>
                </c:pt>
                <c:pt idx="172">
                  <c:v>0.45844035804473193</c:v>
                </c:pt>
                <c:pt idx="173">
                  <c:v>0.46158664230472318</c:v>
                </c:pt>
                <c:pt idx="174">
                  <c:v>0.49148668189945599</c:v>
                </c:pt>
                <c:pt idx="175">
                  <c:v>0.49697253190472412</c:v>
                </c:pt>
                <c:pt idx="176">
                  <c:v>0.50163492619211769</c:v>
                </c:pt>
                <c:pt idx="177">
                  <c:v>0.50683701141742721</c:v>
                </c:pt>
                <c:pt idx="178">
                  <c:v>0.47579743937039004</c:v>
                </c:pt>
                <c:pt idx="179">
                  <c:v>0.48241951336936417</c:v>
                </c:pt>
                <c:pt idx="180">
                  <c:v>0.48858639816132254</c:v>
                </c:pt>
                <c:pt idx="181">
                  <c:v>0.49014789305768613</c:v>
                </c:pt>
                <c:pt idx="182">
                  <c:v>0.53984423643420676</c:v>
                </c:pt>
                <c:pt idx="183">
                  <c:v>0.54511284291648754</c:v>
                </c:pt>
                <c:pt idx="184">
                  <c:v>0.55392154525434456</c:v>
                </c:pt>
                <c:pt idx="185">
                  <c:v>0.56015509506357752</c:v>
                </c:pt>
                <c:pt idx="186">
                  <c:v>0.56898310507537497</c:v>
                </c:pt>
                <c:pt idx="187">
                  <c:v>0.57540042058378305</c:v>
                </c:pt>
                <c:pt idx="188">
                  <c:v>0.52748943255432545</c:v>
                </c:pt>
                <c:pt idx="189">
                  <c:v>0.53633874126844916</c:v>
                </c:pt>
                <c:pt idx="190">
                  <c:v>0.54259924374816992</c:v>
                </c:pt>
                <c:pt idx="191">
                  <c:v>0.55033477115876195</c:v>
                </c:pt>
                <c:pt idx="192">
                  <c:v>0.55862085374756809</c:v>
                </c:pt>
                <c:pt idx="193">
                  <c:v>0.63086948312111224</c:v>
                </c:pt>
                <c:pt idx="194">
                  <c:v>0.64221924846312906</c:v>
                </c:pt>
                <c:pt idx="195">
                  <c:v>0.64751860721903309</c:v>
                </c:pt>
                <c:pt idx="196">
                  <c:v>0.65947148461085425</c:v>
                </c:pt>
                <c:pt idx="197">
                  <c:v>0.67552406474055826</c:v>
                </c:pt>
                <c:pt idx="198">
                  <c:v>0.68300151547727717</c:v>
                </c:pt>
                <c:pt idx="199">
                  <c:v>0.69593118315274638</c:v>
                </c:pt>
                <c:pt idx="200">
                  <c:v>0.62806536957602321</c:v>
                </c:pt>
                <c:pt idx="201">
                  <c:v>0.64566627295411549</c:v>
                </c:pt>
                <c:pt idx="202">
                  <c:v>0.65875787746373948</c:v>
                </c:pt>
                <c:pt idx="203">
                  <c:v>0.67209983832300801</c:v>
                </c:pt>
                <c:pt idx="204">
                  <c:v>0.68418072408967934</c:v>
                </c:pt>
                <c:pt idx="205">
                  <c:v>0.78805552631263165</c:v>
                </c:pt>
                <c:pt idx="206">
                  <c:v>0.80356738134920491</c:v>
                </c:pt>
                <c:pt idx="207">
                  <c:v>0.82078352488957551</c:v>
                </c:pt>
                <c:pt idx="208">
                  <c:v>0.83860491021610772</c:v>
                </c:pt>
                <c:pt idx="209">
                  <c:v>0.85679986393747853</c:v>
                </c:pt>
                <c:pt idx="210">
                  <c:v>0.8768996680829414</c:v>
                </c:pt>
                <c:pt idx="211">
                  <c:v>0.89771107077757095</c:v>
                </c:pt>
                <c:pt idx="212">
                  <c:v>0.91690124386289917</c:v>
                </c:pt>
                <c:pt idx="213">
                  <c:v>0.93946141412381912</c:v>
                </c:pt>
                <c:pt idx="214">
                  <c:v>0.96530567606803097</c:v>
                </c:pt>
                <c:pt idx="215">
                  <c:v>0.98650474519174769</c:v>
                </c:pt>
                <c:pt idx="216">
                  <c:v>1.0127693416682806</c:v>
                </c:pt>
                <c:pt idx="217">
                  <c:v>1.0414484416980805</c:v>
                </c:pt>
                <c:pt idx="218">
                  <c:v>0.94564706875396121</c:v>
                </c:pt>
                <c:pt idx="219">
                  <c:v>0.97609310260917315</c:v>
                </c:pt>
                <c:pt idx="220">
                  <c:v>1.0020793660821194</c:v>
                </c:pt>
                <c:pt idx="221">
                  <c:v>1.0329148681583196</c:v>
                </c:pt>
                <c:pt idx="222">
                  <c:v>1.1861009279419394</c:v>
                </c:pt>
                <c:pt idx="223">
                  <c:v>1.2191697933714354</c:v>
                </c:pt>
                <c:pt idx="224">
                  <c:v>1.2551935687006495</c:v>
                </c:pt>
                <c:pt idx="225">
                  <c:v>1.2911493318478571</c:v>
                </c:pt>
                <c:pt idx="226">
                  <c:v>1.3234044068198338</c:v>
                </c:pt>
                <c:pt idx="227">
                  <c:v>1.3619623972545067</c:v>
                </c:pt>
                <c:pt idx="228">
                  <c:v>1.4068836094579504</c:v>
                </c:pt>
                <c:pt idx="229">
                  <c:v>1.4434287135493686</c:v>
                </c:pt>
                <c:pt idx="230">
                  <c:v>1.487247611821757</c:v>
                </c:pt>
                <c:pt idx="231">
                  <c:v>1.3746240767860569</c:v>
                </c:pt>
                <c:pt idx="232">
                  <c:v>1.418138706596338</c:v>
                </c:pt>
                <c:pt idx="233">
                  <c:v>1.4569632751942871</c:v>
                </c:pt>
                <c:pt idx="234">
                  <c:v>1.5128668263371294</c:v>
                </c:pt>
                <c:pt idx="235">
                  <c:v>1.7165317777341831</c:v>
                </c:pt>
                <c:pt idx="236">
                  <c:v>1.7657222452350854</c:v>
                </c:pt>
                <c:pt idx="237">
                  <c:v>1.819482519090589</c:v>
                </c:pt>
                <c:pt idx="238">
                  <c:v>1.8723455360876504</c:v>
                </c:pt>
                <c:pt idx="239">
                  <c:v>1.9223665434484667</c:v>
                </c:pt>
                <c:pt idx="240">
                  <c:v>1.9830450989459896</c:v>
                </c:pt>
                <c:pt idx="241">
                  <c:v>2.0418236139900339</c:v>
                </c:pt>
                <c:pt idx="242">
                  <c:v>2.0980475649323878</c:v>
                </c:pt>
                <c:pt idx="243">
                  <c:v>2.1637091375135227</c:v>
                </c:pt>
                <c:pt idx="244">
                  <c:v>2.2339387993416278</c:v>
                </c:pt>
                <c:pt idx="245">
                  <c:v>2.3028842785336741</c:v>
                </c:pt>
                <c:pt idx="246">
                  <c:v>2.3702713151837163</c:v>
                </c:pt>
                <c:pt idx="247">
                  <c:v>2.2220132236838142</c:v>
                </c:pt>
                <c:pt idx="248">
                  <c:v>2.2917454501960277</c:v>
                </c:pt>
                <c:pt idx="249">
                  <c:v>2.3808962193614431</c:v>
                </c:pt>
                <c:pt idx="250">
                  <c:v>2.4450100901038896</c:v>
                </c:pt>
                <c:pt idx="251">
                  <c:v>2.5304103128282716</c:v>
                </c:pt>
                <c:pt idx="252">
                  <c:v>2.8504919696117903</c:v>
                </c:pt>
                <c:pt idx="253">
                  <c:v>2.9368287905939212</c:v>
                </c:pt>
                <c:pt idx="254">
                  <c:v>3.0289369849121557</c:v>
                </c:pt>
                <c:pt idx="255">
                  <c:v>3.1359391501757488</c:v>
                </c:pt>
                <c:pt idx="256">
                  <c:v>3.2341320337913828</c:v>
                </c:pt>
                <c:pt idx="257">
                  <c:v>3.3196698127969944</c:v>
                </c:pt>
                <c:pt idx="258">
                  <c:v>3.4605304012458653</c:v>
                </c:pt>
                <c:pt idx="259">
                  <c:v>3.5612109935760068</c:v>
                </c:pt>
                <c:pt idx="260">
                  <c:v>3.6343265561914389</c:v>
                </c:pt>
                <c:pt idx="261">
                  <c:v>3.8005471317541253</c:v>
                </c:pt>
                <c:pt idx="262">
                  <c:v>3.8362101601554226</c:v>
                </c:pt>
                <c:pt idx="263">
                  <c:v>3.9523222461816907</c:v>
                </c:pt>
                <c:pt idx="264">
                  <c:v>4.0790243446141146</c:v>
                </c:pt>
                <c:pt idx="265">
                  <c:v>3.86221616364374</c:v>
                </c:pt>
                <c:pt idx="266">
                  <c:v>4.0084289752657565</c:v>
                </c:pt>
                <c:pt idx="267">
                  <c:v>4.1337376156468082</c:v>
                </c:pt>
                <c:pt idx="268">
                  <c:v>4.2593775290308642</c:v>
                </c:pt>
                <c:pt idx="269">
                  <c:v>4.4126158853291448</c:v>
                </c:pt>
                <c:pt idx="270">
                  <c:v>4.8869947050542892</c:v>
                </c:pt>
                <c:pt idx="271">
                  <c:v>5.0369266462672053</c:v>
                </c:pt>
                <c:pt idx="272">
                  <c:v>5.1784478392942574</c:v>
                </c:pt>
                <c:pt idx="273">
                  <c:v>5.3427463241958817</c:v>
                </c:pt>
                <c:pt idx="274">
                  <c:v>5.4954784510864689</c:v>
                </c:pt>
                <c:pt idx="275">
                  <c:v>5.6547230503546171</c:v>
                </c:pt>
                <c:pt idx="276">
                  <c:v>5.8186851272737439</c:v>
                </c:pt>
                <c:pt idx="277">
                  <c:v>5.9863688739958132</c:v>
                </c:pt>
                <c:pt idx="278">
                  <c:v>5.7554017869148986</c:v>
                </c:pt>
                <c:pt idx="279">
                  <c:v>5.9291280282401777</c:v>
                </c:pt>
                <c:pt idx="280">
                  <c:v>6.1208591376914816</c:v>
                </c:pt>
                <c:pt idx="281">
                  <c:v>6.2918258816428532</c:v>
                </c:pt>
                <c:pt idx="282">
                  <c:v>6.8897834213688167</c:v>
                </c:pt>
                <c:pt idx="283">
                  <c:v>7.0896309924405196</c:v>
                </c:pt>
                <c:pt idx="284">
                  <c:v>7.2719102226744967</c:v>
                </c:pt>
                <c:pt idx="285">
                  <c:v>7.4792892919787439</c:v>
                </c:pt>
                <c:pt idx="286">
                  <c:v>7.6839915849439837</c:v>
                </c:pt>
                <c:pt idx="287">
                  <c:v>7.9125207728751548</c:v>
                </c:pt>
                <c:pt idx="288">
                  <c:v>8.1163140443851187</c:v>
                </c:pt>
                <c:pt idx="289">
                  <c:v>8.3400112226012979</c:v>
                </c:pt>
                <c:pt idx="290">
                  <c:v>8.5714481803123874</c:v>
                </c:pt>
                <c:pt idx="291">
                  <c:v>8.8283796918025104</c:v>
                </c:pt>
                <c:pt idx="292">
                  <c:v>9.0731548029397633</c:v>
                </c:pt>
                <c:pt idx="293">
                  <c:v>9.353970925985335</c:v>
                </c:pt>
                <c:pt idx="294">
                  <c:v>9.5906475017617367</c:v>
                </c:pt>
                <c:pt idx="295">
                  <c:v>9.8668862245980122</c:v>
                </c:pt>
                <c:pt idx="296">
                  <c:v>9.5977509402841417</c:v>
                </c:pt>
                <c:pt idx="297">
                  <c:v>9.9148712971835842</c:v>
                </c:pt>
                <c:pt idx="298">
                  <c:v>10.219475382171638</c:v>
                </c:pt>
                <c:pt idx="299">
                  <c:v>10.553585102743172</c:v>
                </c:pt>
                <c:pt idx="300">
                  <c:v>11.522079206122058</c:v>
                </c:pt>
                <c:pt idx="301">
                  <c:v>11.827587711955188</c:v>
                </c:pt>
                <c:pt idx="302">
                  <c:v>12.221755351764449</c:v>
                </c:pt>
                <c:pt idx="303">
                  <c:v>12.65894771736931</c:v>
                </c:pt>
                <c:pt idx="304">
                  <c:v>13.05608371227097</c:v>
                </c:pt>
                <c:pt idx="305">
                  <c:v>13.622665781915574</c:v>
                </c:pt>
                <c:pt idx="306">
                  <c:v>14.110579313674027</c:v>
                </c:pt>
                <c:pt idx="307">
                  <c:v>14.650190473261175</c:v>
                </c:pt>
                <c:pt idx="308">
                  <c:v>15.328988813204479</c:v>
                </c:pt>
                <c:pt idx="309">
                  <c:v>15.934444765803725</c:v>
                </c:pt>
                <c:pt idx="310">
                  <c:v>16.652550049386058</c:v>
                </c:pt>
                <c:pt idx="311">
                  <c:v>17.425451724588505</c:v>
                </c:pt>
                <c:pt idx="312">
                  <c:v>18.298106924686049</c:v>
                </c:pt>
                <c:pt idx="313">
                  <c:v>19.22180871907462</c:v>
                </c:pt>
                <c:pt idx="314">
                  <c:v>20.208335542203727</c:v>
                </c:pt>
                <c:pt idx="315">
                  <c:v>21.295204324115929</c:v>
                </c:pt>
                <c:pt idx="316">
                  <c:v>22.474866096547281</c:v>
                </c:pt>
                <c:pt idx="317">
                  <c:v>23.655593297158138</c:v>
                </c:pt>
                <c:pt idx="318">
                  <c:v>25.09913928126133</c:v>
                </c:pt>
                <c:pt idx="319">
                  <c:v>26.566715658521378</c:v>
                </c:pt>
                <c:pt idx="320">
                  <c:v>28.196530966803081</c:v>
                </c:pt>
                <c:pt idx="321">
                  <c:v>29.834779919660246</c:v>
                </c:pt>
                <c:pt idx="322">
                  <c:v>31.716666030803346</c:v>
                </c:pt>
                <c:pt idx="323">
                  <c:v>33.667841265426603</c:v>
                </c:pt>
                <c:pt idx="324">
                  <c:v>35.806285922208204</c:v>
                </c:pt>
                <c:pt idx="325">
                  <c:v>38.200664435006082</c:v>
                </c:pt>
                <c:pt idx="326">
                  <c:v>40.620444667581545</c:v>
                </c:pt>
                <c:pt idx="327">
                  <c:v>43.242141557133337</c:v>
                </c:pt>
                <c:pt idx="328">
                  <c:v>46.025005530956783</c:v>
                </c:pt>
                <c:pt idx="329">
                  <c:v>48.91793117767368</c:v>
                </c:pt>
                <c:pt idx="330">
                  <c:v>51.988372670679375</c:v>
                </c:pt>
                <c:pt idx="331">
                  <c:v>55.296457683073079</c:v>
                </c:pt>
                <c:pt idx="332">
                  <c:v>58.767919766159856</c:v>
                </c:pt>
                <c:pt idx="333">
                  <c:v>62.409592869866152</c:v>
                </c:pt>
                <c:pt idx="334">
                  <c:v>66.295411039928666</c:v>
                </c:pt>
                <c:pt idx="335">
                  <c:v>70.364748345988872</c:v>
                </c:pt>
                <c:pt idx="336">
                  <c:v>74.704566612044545</c:v>
                </c:pt>
                <c:pt idx="337">
                  <c:v>79.248564285240548</c:v>
                </c:pt>
                <c:pt idx="338">
                  <c:v>84.065561641459396</c:v>
                </c:pt>
                <c:pt idx="339">
                  <c:v>89.118102461062279</c:v>
                </c:pt>
                <c:pt idx="340">
                  <c:v>94.520475324599957</c:v>
                </c:pt>
                <c:pt idx="341">
                  <c:v>100.2563580515896</c:v>
                </c:pt>
                <c:pt idx="342">
                  <c:v>106.30061316479708</c:v>
                </c:pt>
                <c:pt idx="343">
                  <c:v>112.71707342080401</c:v>
                </c:pt>
                <c:pt idx="344">
                  <c:v>119.57475546169918</c:v>
                </c:pt>
                <c:pt idx="345">
                  <c:v>126.79317947297278</c:v>
                </c:pt>
                <c:pt idx="346">
                  <c:v>134.49911797623705</c:v>
                </c:pt>
                <c:pt idx="347">
                  <c:v>142.61837720197806</c:v>
                </c:pt>
                <c:pt idx="348">
                  <c:v>151.23618110124096</c:v>
                </c:pt>
                <c:pt idx="349">
                  <c:v>160.44467049830985</c:v>
                </c:pt>
                <c:pt idx="350">
                  <c:v>170.22961932447438</c:v>
                </c:pt>
                <c:pt idx="351">
                  <c:v>180.52718148640318</c:v>
                </c:pt>
                <c:pt idx="352">
                  <c:v>191.58107393405888</c:v>
                </c:pt>
                <c:pt idx="353">
                  <c:v>203.38776825241635</c:v>
                </c:pt>
                <c:pt idx="354">
                  <c:v>215.90854423884608</c:v>
                </c:pt>
                <c:pt idx="355">
                  <c:v>229.18860571236468</c:v>
                </c:pt>
                <c:pt idx="356">
                  <c:v>243.50180845036994</c:v>
                </c:pt>
                <c:pt idx="357">
                  <c:v>258.6845762330837</c:v>
                </c:pt>
                <c:pt idx="358">
                  <c:v>274.88827454895659</c:v>
                </c:pt>
                <c:pt idx="359">
                  <c:v>292.21715860680592</c:v>
                </c:pt>
                <c:pt idx="360">
                  <c:v>310.68021394207437</c:v>
                </c:pt>
                <c:pt idx="361">
                  <c:v>335.07881029256652</c:v>
                </c:pt>
                <c:pt idx="362">
                  <c:v>357.04091023792091</c:v>
                </c:pt>
                <c:pt idx="363">
                  <c:v>380.73055604767848</c:v>
                </c:pt>
                <c:pt idx="364">
                  <c:v>405.95927436463074</c:v>
                </c:pt>
                <c:pt idx="365">
                  <c:v>433.84797954400494</c:v>
                </c:pt>
                <c:pt idx="366">
                  <c:v>463.24693215673534</c:v>
                </c:pt>
                <c:pt idx="367">
                  <c:v>495.16008752350524</c:v>
                </c:pt>
                <c:pt idx="368">
                  <c:v>529.60123359120519</c:v>
                </c:pt>
                <c:pt idx="369">
                  <c:v>567.13202835326638</c:v>
                </c:pt>
                <c:pt idx="370">
                  <c:v>607.23265859424112</c:v>
                </c:pt>
                <c:pt idx="371">
                  <c:v>651.16032134473676</c:v>
                </c:pt>
                <c:pt idx="372">
                  <c:v>699.02408482043938</c:v>
                </c:pt>
                <c:pt idx="373">
                  <c:v>751.66376086458263</c:v>
                </c:pt>
                <c:pt idx="374">
                  <c:v>807.6757193911933</c:v>
                </c:pt>
                <c:pt idx="375">
                  <c:v>869.22819282081912</c:v>
                </c:pt>
                <c:pt idx="376">
                  <c:v>939.01394968896818</c:v>
                </c:pt>
                <c:pt idx="377">
                  <c:v>1014.9604854766981</c:v>
                </c:pt>
                <c:pt idx="378">
                  <c:v>1098.8087497056395</c:v>
                </c:pt>
                <c:pt idx="379">
                  <c:v>1189.0681157676486</c:v>
                </c:pt>
                <c:pt idx="380">
                  <c:v>1290.4595179788835</c:v>
                </c:pt>
                <c:pt idx="381">
                  <c:v>1404.8375102006107</c:v>
                </c:pt>
                <c:pt idx="382">
                  <c:v>1533.0396975226067</c:v>
                </c:pt>
                <c:pt idx="383">
                  <c:v>1676.6456827456059</c:v>
                </c:pt>
                <c:pt idx="384">
                  <c:v>1841.2859502718454</c:v>
                </c:pt>
                <c:pt idx="385">
                  <c:v>2026.7401174966815</c:v>
                </c:pt>
                <c:pt idx="386">
                  <c:v>2239.2269081535924</c:v>
                </c:pt>
                <c:pt idx="387">
                  <c:v>2483.5800852586658</c:v>
                </c:pt>
                <c:pt idx="388">
                  <c:v>2764.4403169905968</c:v>
                </c:pt>
                <c:pt idx="389">
                  <c:v>3092.1218080949188</c:v>
                </c:pt>
                <c:pt idx="390">
                  <c:v>3472.7582166622201</c:v>
                </c:pt>
                <c:pt idx="391">
                  <c:v>3925.1605886411935</c:v>
                </c:pt>
                <c:pt idx="392">
                  <c:v>4461.9567151483989</c:v>
                </c:pt>
                <c:pt idx="393">
                  <c:v>5097.1504339948951</c:v>
                </c:pt>
                <c:pt idx="394">
                  <c:v>5864.3139772035056</c:v>
                </c:pt>
                <c:pt idx="395">
                  <c:v>6794.136375368018</c:v>
                </c:pt>
                <c:pt idx="396">
                  <c:v>7922.4827513571663</c:v>
                </c:pt>
                <c:pt idx="397">
                  <c:v>9293.0626563826972</c:v>
                </c:pt>
                <c:pt idx="398">
                  <c:v>10942.556363094645</c:v>
                </c:pt>
                <c:pt idx="399">
                  <c:v>12904.622708641698</c:v>
                </c:pt>
                <c:pt idx="400">
                  <c:v>15112.741009934456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D8-4090-ACA6-900B29467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  <c:max val="10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Qc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Data'!$P$20:$P$420</c:f>
              <c:numCache>
                <c:formatCode>0.000</c:formatCode>
                <c:ptCount val="401"/>
                <c:pt idx="0">
                  <c:v>3.0917607747479301</c:v>
                </c:pt>
                <c:pt idx="1">
                  <c:v>3.1626239473519493</c:v>
                </c:pt>
                <c:pt idx="2">
                  <c:v>3.2394231086614109</c:v>
                </c:pt>
                <c:pt idx="3">
                  <c:v>3.3101976240147928</c:v>
                </c:pt>
                <c:pt idx="4">
                  <c:v>3.3873386927819715</c:v>
                </c:pt>
                <c:pt idx="5">
                  <c:v>3.4673528419382964</c:v>
                </c:pt>
                <c:pt idx="6">
                  <c:v>3.5492660869178194</c:v>
                </c:pt>
                <c:pt idx="7">
                  <c:v>3.6332022658364838</c:v>
                </c:pt>
                <c:pt idx="8">
                  <c:v>3.716660741014929</c:v>
                </c:pt>
                <c:pt idx="9">
                  <c:v>3.8036861305445901</c:v>
                </c:pt>
                <c:pt idx="10">
                  <c:v>3.8928821630264587</c:v>
                </c:pt>
                <c:pt idx="11">
                  <c:v>3.9815208834547731</c:v>
                </c:pt>
                <c:pt idx="12">
                  <c:v>4.0775385680267648</c:v>
                </c:pt>
                <c:pt idx="13">
                  <c:v>4.1735150260947824</c:v>
                </c:pt>
                <c:pt idx="14">
                  <c:v>4.2709995730833894</c:v>
                </c:pt>
                <c:pt idx="15">
                  <c:v>4.3706823157136432</c:v>
                </c:pt>
                <c:pt idx="16">
                  <c:v>4.4737076607280102</c:v>
                </c:pt>
                <c:pt idx="17">
                  <c:v>4.5783529787531752</c:v>
                </c:pt>
                <c:pt idx="18">
                  <c:v>4.6849670940100383</c:v>
                </c:pt>
                <c:pt idx="19">
                  <c:v>4.7923307053380526</c:v>
                </c:pt>
                <c:pt idx="20">
                  <c:v>4.9093693965357073</c:v>
                </c:pt>
                <c:pt idx="21">
                  <c:v>5.0249123108381211</c:v>
                </c:pt>
                <c:pt idx="22">
                  <c:v>5.1430227007755622</c:v>
                </c:pt>
                <c:pt idx="23">
                  <c:v>5.2633442017156877</c:v>
                </c:pt>
                <c:pt idx="24">
                  <c:v>5.386704522749552</c:v>
                </c:pt>
                <c:pt idx="25">
                  <c:v>5.514573433713168</c:v>
                </c:pt>
                <c:pt idx="26">
                  <c:v>5.6440345893958161</c:v>
                </c:pt>
                <c:pt idx="27">
                  <c:v>5.7766413764692732</c:v>
                </c:pt>
                <c:pt idx="28">
                  <c:v>5.9109781188013439</c:v>
                </c:pt>
                <c:pt idx="29">
                  <c:v>6.0600731070617</c:v>
                </c:pt>
                <c:pt idx="30">
                  <c:v>6.1961837666434754</c:v>
                </c:pt>
                <c:pt idx="31">
                  <c:v>6.3408993982151305</c:v>
                </c:pt>
                <c:pt idx="32">
                  <c:v>6.4922854191864241</c:v>
                </c:pt>
                <c:pt idx="33">
                  <c:v>6.6444293140173851</c:v>
                </c:pt>
                <c:pt idx="34">
                  <c:v>6.7973563000257524</c:v>
                </c:pt>
                <c:pt idx="35">
                  <c:v>6.9566391802688115</c:v>
                </c:pt>
                <c:pt idx="36">
                  <c:v>7.1341667427860314</c:v>
                </c:pt>
                <c:pt idx="37">
                  <c:v>7.3007529102326121</c:v>
                </c:pt>
                <c:pt idx="38">
                  <c:v>7.4613776101271894</c:v>
                </c:pt>
                <c:pt idx="39">
                  <c:v>7.640167958885427</c:v>
                </c:pt>
                <c:pt idx="40">
                  <c:v>7.7942478427826476</c:v>
                </c:pt>
                <c:pt idx="41">
                  <c:v>7.9990059068020321</c:v>
                </c:pt>
                <c:pt idx="42">
                  <c:v>8.1946021479017563</c:v>
                </c:pt>
                <c:pt idx="43">
                  <c:v>8.3784255661831377</c:v>
                </c:pt>
                <c:pt idx="44">
                  <c:v>8.572251175531644</c:v>
                </c:pt>
                <c:pt idx="45">
                  <c:v>8.7679184418849569</c:v>
                </c:pt>
                <c:pt idx="46">
                  <c:v>8.9925638419679643</c:v>
                </c:pt>
                <c:pt idx="47">
                  <c:v>9.1993367654808402</c:v>
                </c:pt>
                <c:pt idx="48">
                  <c:v>9.4108751393117487</c:v>
                </c:pt>
                <c:pt idx="49">
                  <c:v>9.646351404150348</c:v>
                </c:pt>
                <c:pt idx="50">
                  <c:v>9.87775397336015</c:v>
                </c:pt>
                <c:pt idx="51">
                  <c:v>10.105090412348636</c:v>
                </c:pt>
                <c:pt idx="52">
                  <c:v>10.371184801878186</c:v>
                </c:pt>
                <c:pt idx="53">
                  <c:v>10.599448631673669</c:v>
                </c:pt>
                <c:pt idx="54">
                  <c:v>10.845754013346859</c:v>
                </c:pt>
                <c:pt idx="55">
                  <c:v>11.098904945241895</c:v>
                </c:pt>
                <c:pt idx="56">
                  <c:v>11.373374153363971</c:v>
                </c:pt>
                <c:pt idx="57">
                  <c:v>11.633266266871125</c:v>
                </c:pt>
                <c:pt idx="58">
                  <c:v>11.934688537403483</c:v>
                </c:pt>
                <c:pt idx="59">
                  <c:v>12.195583938042265</c:v>
                </c:pt>
                <c:pt idx="60">
                  <c:v>12.505580549639033</c:v>
                </c:pt>
                <c:pt idx="61">
                  <c:v>12.809416065899923</c:v>
                </c:pt>
                <c:pt idx="62">
                  <c:v>13.117101923822114</c:v>
                </c:pt>
                <c:pt idx="63">
                  <c:v>13.383335054057335</c:v>
                </c:pt>
                <c:pt idx="64">
                  <c:v>13.692370979285643</c:v>
                </c:pt>
                <c:pt idx="65">
                  <c:v>14.042174048807846</c:v>
                </c:pt>
                <c:pt idx="66">
                  <c:v>14.37280879000137</c:v>
                </c:pt>
                <c:pt idx="67">
                  <c:v>14.698823325144874</c:v>
                </c:pt>
                <c:pt idx="68">
                  <c:v>15.040294524368889</c:v>
                </c:pt>
                <c:pt idx="69">
                  <c:v>15.414157414030822</c:v>
                </c:pt>
                <c:pt idx="70">
                  <c:v>15.78295231278117</c:v>
                </c:pt>
                <c:pt idx="71">
                  <c:v>16.167461266478568</c:v>
                </c:pt>
                <c:pt idx="72">
                  <c:v>16.50020976294827</c:v>
                </c:pt>
                <c:pt idx="73">
                  <c:v>16.82752498701533</c:v>
                </c:pt>
                <c:pt idx="74">
                  <c:v>17.240087373929988</c:v>
                </c:pt>
                <c:pt idx="75">
                  <c:v>17.701798780007628</c:v>
                </c:pt>
                <c:pt idx="76">
                  <c:v>18.081745105714749</c:v>
                </c:pt>
                <c:pt idx="77">
                  <c:v>18.472928725856448</c:v>
                </c:pt>
                <c:pt idx="78">
                  <c:v>18.852078856853392</c:v>
                </c:pt>
                <c:pt idx="79">
                  <c:v>19.268490131846139</c:v>
                </c:pt>
                <c:pt idx="80">
                  <c:v>19.648786296213352</c:v>
                </c:pt>
                <c:pt idx="81">
                  <c:v>20.085210484168499</c:v>
                </c:pt>
                <c:pt idx="82">
                  <c:v>20.572461230328543</c:v>
                </c:pt>
                <c:pt idx="83">
                  <c:v>21.042748290925264</c:v>
                </c:pt>
                <c:pt idx="84">
                  <c:v>21.491274859013938</c:v>
                </c:pt>
                <c:pt idx="85">
                  <c:v>22.007471030480986</c:v>
                </c:pt>
                <c:pt idx="86">
                  <c:v>22.387465745979828</c:v>
                </c:pt>
                <c:pt idx="87">
                  <c:v>22.882880741041028</c:v>
                </c:pt>
                <c:pt idx="88">
                  <c:v>23.345271782439838</c:v>
                </c:pt>
                <c:pt idx="89">
                  <c:v>23.815785476488443</c:v>
                </c:pt>
                <c:pt idx="90">
                  <c:v>24.287043432591172</c:v>
                </c:pt>
                <c:pt idx="91">
                  <c:v>24.807381142471282</c:v>
                </c:pt>
                <c:pt idx="92">
                  <c:v>25.306728682836873</c:v>
                </c:pt>
                <c:pt idx="93">
                  <c:v>26.018004719391051</c:v>
                </c:pt>
                <c:pt idx="94">
                  <c:v>26.284573498800711</c:v>
                </c:pt>
                <c:pt idx="95">
                  <c:v>26.82056494391658</c:v>
                </c:pt>
                <c:pt idx="96">
                  <c:v>27.54225076178405</c:v>
                </c:pt>
                <c:pt idx="97">
                  <c:v>28.082940702984754</c:v>
                </c:pt>
                <c:pt idx="98">
                  <c:v>28.603734747147254</c:v>
                </c:pt>
                <c:pt idx="99">
                  <c:v>29.173898775667407</c:v>
                </c:pt>
                <c:pt idx="100">
                  <c:v>29.951046183031401</c:v>
                </c:pt>
                <c:pt idx="101">
                  <c:v>30.563645029965826</c:v>
                </c:pt>
                <c:pt idx="102">
                  <c:v>31.061259902431001</c:v>
                </c:pt>
                <c:pt idx="103">
                  <c:v>31.947175076050261</c:v>
                </c:pt>
                <c:pt idx="104">
                  <c:v>32.541082764666214</c:v>
                </c:pt>
                <c:pt idx="105">
                  <c:v>33.348699166950787</c:v>
                </c:pt>
                <c:pt idx="106">
                  <c:v>33.933865236659678</c:v>
                </c:pt>
                <c:pt idx="107">
                  <c:v>34.684304301336937</c:v>
                </c:pt>
                <c:pt idx="108">
                  <c:v>35.319861508401225</c:v>
                </c:pt>
                <c:pt idx="109">
                  <c:v>36.110744545692157</c:v>
                </c:pt>
                <c:pt idx="110">
                  <c:v>36.933063381754629</c:v>
                </c:pt>
                <c:pt idx="111">
                  <c:v>37.617383349161443</c:v>
                </c:pt>
                <c:pt idx="112">
                  <c:v>38.518318748056572</c:v>
                </c:pt>
                <c:pt idx="113">
                  <c:v>39.169189593851655</c:v>
                </c:pt>
                <c:pt idx="114">
                  <c:v>40.172250056805503</c:v>
                </c:pt>
                <c:pt idx="115">
                  <c:v>40.671633857633331</c:v>
                </c:pt>
                <c:pt idx="116">
                  <c:v>41.599439337700922</c:v>
                </c:pt>
                <c:pt idx="117">
                  <c:v>42.397192017881302</c:v>
                </c:pt>
                <c:pt idx="118">
                  <c:v>43.060358462218069</c:v>
                </c:pt>
                <c:pt idx="119">
                  <c:v>44.313250138453576</c:v>
                </c:pt>
                <c:pt idx="120">
                  <c:v>45.102036253733786</c:v>
                </c:pt>
                <c:pt idx="121">
                  <c:v>46.122792871516985</c:v>
                </c:pt>
                <c:pt idx="122">
                  <c:v>47.729587159155763</c:v>
                </c:pt>
                <c:pt idx="123">
                  <c:v>48.18342758447077</c:v>
                </c:pt>
                <c:pt idx="124">
                  <c:v>49.096338959680196</c:v>
                </c:pt>
                <c:pt idx="125">
                  <c:v>50.01827519130179</c:v>
                </c:pt>
                <c:pt idx="126">
                  <c:v>51.22623305724597</c:v>
                </c:pt>
                <c:pt idx="127">
                  <c:v>52.426689009844992</c:v>
                </c:pt>
                <c:pt idx="128">
                  <c:v>53.339787138323487</c:v>
                </c:pt>
                <c:pt idx="129">
                  <c:v>54.804639164274342</c:v>
                </c:pt>
                <c:pt idx="130">
                  <c:v>56.241531441612686</c:v>
                </c:pt>
                <c:pt idx="131">
                  <c:v>57.179250968464956</c:v>
                </c:pt>
                <c:pt idx="132">
                  <c:v>58.618851633399309</c:v>
                </c:pt>
                <c:pt idx="133">
                  <c:v>59.800087606967175</c:v>
                </c:pt>
                <c:pt idx="134">
                  <c:v>61.634000367457041</c:v>
                </c:pt>
                <c:pt idx="135">
                  <c:v>62.610994122004278</c:v>
                </c:pt>
                <c:pt idx="136">
                  <c:v>64.110723702286435</c:v>
                </c:pt>
                <c:pt idx="137">
                  <c:v>65.653932719939931</c:v>
                </c:pt>
                <c:pt idx="138">
                  <c:v>67.830821418686739</c:v>
                </c:pt>
                <c:pt idx="139">
                  <c:v>69.04926333033103</c:v>
                </c:pt>
                <c:pt idx="140">
                  <c:v>70.459281678317637</c:v>
                </c:pt>
                <c:pt idx="141">
                  <c:v>72.391601015256285</c:v>
                </c:pt>
                <c:pt idx="142">
                  <c:v>74.105526440834481</c:v>
                </c:pt>
                <c:pt idx="143">
                  <c:v>75.28417891292986</c:v>
                </c:pt>
                <c:pt idx="144">
                  <c:v>77.683424875790038</c:v>
                </c:pt>
                <c:pt idx="145">
                  <c:v>79.671531140806366</c:v>
                </c:pt>
                <c:pt idx="146">
                  <c:v>81.035491004135594</c:v>
                </c:pt>
                <c:pt idx="147">
                  <c:v>83.140868511975754</c:v>
                </c:pt>
                <c:pt idx="148">
                  <c:v>86.076663160619844</c:v>
                </c:pt>
                <c:pt idx="149">
                  <c:v>87.953525528975518</c:v>
                </c:pt>
                <c:pt idx="150">
                  <c:v>89.436865126945889</c:v>
                </c:pt>
                <c:pt idx="151">
                  <c:v>90.668795768388108</c:v>
                </c:pt>
                <c:pt idx="152">
                  <c:v>91.348874054181181</c:v>
                </c:pt>
                <c:pt idx="153">
                  <c:v>92.754406845436392</c:v>
                </c:pt>
                <c:pt idx="154">
                  <c:v>93.710864723829459</c:v>
                </c:pt>
                <c:pt idx="155">
                  <c:v>94.734235687230111</c:v>
                </c:pt>
                <c:pt idx="156">
                  <c:v>95.700239503703145</c:v>
                </c:pt>
                <c:pt idx="157">
                  <c:v>98.059460158116735</c:v>
                </c:pt>
                <c:pt idx="158">
                  <c:v>100.06390698177478</c:v>
                </c:pt>
                <c:pt idx="159">
                  <c:v>101.93395311602418</c:v>
                </c:pt>
                <c:pt idx="160">
                  <c:v>103.66851919598511</c:v>
                </c:pt>
                <c:pt idx="161">
                  <c:v>106.06828539142464</c:v>
                </c:pt>
                <c:pt idx="162">
                  <c:v>107.96805350082589</c:v>
                </c:pt>
                <c:pt idx="163">
                  <c:v>109.76865983944418</c:v>
                </c:pt>
                <c:pt idx="164">
                  <c:v>110.81013625667306</c:v>
                </c:pt>
                <c:pt idx="165">
                  <c:v>113.04113211788258</c:v>
                </c:pt>
                <c:pt idx="166">
                  <c:v>114.64837773674823</c:v>
                </c:pt>
                <c:pt idx="167">
                  <c:v>116.23125222842008</c:v>
                </c:pt>
                <c:pt idx="168">
                  <c:v>117.9797862304283</c:v>
                </c:pt>
                <c:pt idx="169">
                  <c:v>119.30799583490754</c:v>
                </c:pt>
                <c:pt idx="170">
                  <c:v>127.48384476256901</c:v>
                </c:pt>
                <c:pt idx="171">
                  <c:v>129.06509394288204</c:v>
                </c:pt>
                <c:pt idx="172">
                  <c:v>131.07462886250133</c:v>
                </c:pt>
                <c:pt idx="173">
                  <c:v>133.20965373539241</c:v>
                </c:pt>
                <c:pt idx="174">
                  <c:v>127.94912302629569</c:v>
                </c:pt>
                <c:pt idx="175">
                  <c:v>129.48382309407933</c:v>
                </c:pt>
                <c:pt idx="176">
                  <c:v>131.26593030214636</c:v>
                </c:pt>
                <c:pt idx="177">
                  <c:v>132.94349322665573</c:v>
                </c:pt>
                <c:pt idx="178">
                  <c:v>144.98447530082456</c:v>
                </c:pt>
                <c:pt idx="179">
                  <c:v>146.32053486785389</c:v>
                </c:pt>
                <c:pt idx="180">
                  <c:v>147.83388916624926</c:v>
                </c:pt>
                <c:pt idx="181">
                  <c:v>150.79345045621076</c:v>
                </c:pt>
                <c:pt idx="182">
                  <c:v>140.04213971493229</c:v>
                </c:pt>
                <c:pt idx="183">
                  <c:v>141.91854112985757</c:v>
                </c:pt>
                <c:pt idx="184">
                  <c:v>142.91376426092003</c:v>
                </c:pt>
                <c:pt idx="185">
                  <c:v>144.61289209687934</c:v>
                </c:pt>
                <c:pt idx="186">
                  <c:v>145.68370618074778</c:v>
                </c:pt>
                <c:pt idx="187">
                  <c:v>147.41210128571714</c:v>
                </c:pt>
                <c:pt idx="188">
                  <c:v>164.59753251184728</c:v>
                </c:pt>
                <c:pt idx="189">
                  <c:v>165.65043474670156</c:v>
                </c:pt>
                <c:pt idx="190">
                  <c:v>167.54513091992462</c:v>
                </c:pt>
                <c:pt idx="191">
                  <c:v>169.03428227925141</c:v>
                </c:pt>
                <c:pt idx="192">
                  <c:v>170.39835627443753</c:v>
                </c:pt>
                <c:pt idx="193">
                  <c:v>154.3563020297596</c:v>
                </c:pt>
                <c:pt idx="194">
                  <c:v>155.15775070792071</c:v>
                </c:pt>
                <c:pt idx="195">
                  <c:v>157.46635869271879</c:v>
                </c:pt>
                <c:pt idx="196">
                  <c:v>158.21374595499495</c:v>
                </c:pt>
                <c:pt idx="197">
                  <c:v>158.04892526329854</c:v>
                </c:pt>
                <c:pt idx="198">
                  <c:v>159.95371309100454</c:v>
                </c:pt>
                <c:pt idx="199">
                  <c:v>160.63604397256776</c:v>
                </c:pt>
                <c:pt idx="200">
                  <c:v>182.16935291159265</c:v>
                </c:pt>
                <c:pt idx="201">
                  <c:v>181.31910076682692</c:v>
                </c:pt>
                <c:pt idx="202">
                  <c:v>181.84997821960863</c:v>
                </c:pt>
                <c:pt idx="203">
                  <c:v>182.38454258760731</c:v>
                </c:pt>
                <c:pt idx="204">
                  <c:v>183.33183321174542</c:v>
                </c:pt>
                <c:pt idx="205">
                  <c:v>162.85400293958196</c:v>
                </c:pt>
                <c:pt idx="206">
                  <c:v>163.42521523637669</c:v>
                </c:pt>
                <c:pt idx="207">
                  <c:v>163.72046353332956</c:v>
                </c:pt>
                <c:pt idx="208">
                  <c:v>163.97062999309699</c:v>
                </c:pt>
                <c:pt idx="209">
                  <c:v>164.2222860098114</c:v>
                </c:pt>
                <c:pt idx="210">
                  <c:v>164.19335749328229</c:v>
                </c:pt>
                <c:pt idx="211">
                  <c:v>164.11838750428956</c:v>
                </c:pt>
                <c:pt idx="212">
                  <c:v>164.420002230151</c:v>
                </c:pt>
                <c:pt idx="213">
                  <c:v>164.2057363523252</c:v>
                </c:pt>
                <c:pt idx="214">
                  <c:v>163.52635926287067</c:v>
                </c:pt>
                <c:pt idx="215">
                  <c:v>163.7353461989305</c:v>
                </c:pt>
                <c:pt idx="216">
                  <c:v>163.2010834690457</c:v>
                </c:pt>
                <c:pt idx="217">
                  <c:v>162.39582764150674</c:v>
                </c:pt>
                <c:pt idx="218">
                  <c:v>182.99614421248143</c:v>
                </c:pt>
                <c:pt idx="219">
                  <c:v>181.40988299438231</c:v>
                </c:pt>
                <c:pt idx="220">
                  <c:v>180.81401189030024</c:v>
                </c:pt>
                <c:pt idx="221">
                  <c:v>179.49269575158755</c:v>
                </c:pt>
                <c:pt idx="222">
                  <c:v>159.96180464954455</c:v>
                </c:pt>
                <c:pt idx="223">
                  <c:v>159.24116621441095</c:v>
                </c:pt>
                <c:pt idx="224">
                  <c:v>158.26724829150299</c:v>
                </c:pt>
                <c:pt idx="225">
                  <c:v>157.43618006041038</c:v>
                </c:pt>
                <c:pt idx="226">
                  <c:v>157.17148902839813</c:v>
                </c:pt>
                <c:pt idx="227">
                  <c:v>156.2709528399858</c:v>
                </c:pt>
                <c:pt idx="228">
                  <c:v>154.79841225988827</c:v>
                </c:pt>
                <c:pt idx="229">
                  <c:v>154.38295687553406</c:v>
                </c:pt>
                <c:pt idx="230">
                  <c:v>153.31667467086419</c:v>
                </c:pt>
                <c:pt idx="231">
                  <c:v>169.6993144076288</c:v>
                </c:pt>
                <c:pt idx="232">
                  <c:v>168.31423429474654</c:v>
                </c:pt>
                <c:pt idx="233">
                  <c:v>167.63388729646437</c:v>
                </c:pt>
                <c:pt idx="234">
                  <c:v>165.19390977911226</c:v>
                </c:pt>
                <c:pt idx="235">
                  <c:v>149.00327213914537</c:v>
                </c:pt>
                <c:pt idx="236">
                  <c:v>148.21610014384225</c:v>
                </c:pt>
                <c:pt idx="237">
                  <c:v>147.17744788717678</c:v>
                </c:pt>
                <c:pt idx="238">
                  <c:v>146.34169318172681</c:v>
                </c:pt>
                <c:pt idx="239">
                  <c:v>145.84920351424174</c:v>
                </c:pt>
                <c:pt idx="240">
                  <c:v>144.67265570170088</c:v>
                </c:pt>
                <c:pt idx="241">
                  <c:v>143.76845975050674</c:v>
                </c:pt>
                <c:pt idx="242">
                  <c:v>143.16204649616515</c:v>
                </c:pt>
                <c:pt idx="243">
                  <c:v>142.04034218944525</c:v>
                </c:pt>
                <c:pt idx="244">
                  <c:v>140.76947632142677</c:v>
                </c:pt>
                <c:pt idx="245">
                  <c:v>139.72771229375292</c:v>
                </c:pt>
                <c:pt idx="246">
                  <c:v>138.90523415314004</c:v>
                </c:pt>
                <c:pt idx="247">
                  <c:v>151.57887247742107</c:v>
                </c:pt>
                <c:pt idx="248">
                  <c:v>150.38001136123782</c:v>
                </c:pt>
                <c:pt idx="249">
                  <c:v>148.10377721072894</c:v>
                </c:pt>
                <c:pt idx="250">
                  <c:v>147.56830056064948</c:v>
                </c:pt>
                <c:pt idx="251">
                  <c:v>145.90025478958228</c:v>
                </c:pt>
                <c:pt idx="252">
                  <c:v>132.56043323827322</c:v>
                </c:pt>
                <c:pt idx="253">
                  <c:v>131.64879992921695</c:v>
                </c:pt>
                <c:pt idx="254">
                  <c:v>130.60992621707581</c:v>
                </c:pt>
                <c:pt idx="255">
                  <c:v>129.07885340736587</c:v>
                </c:pt>
                <c:pt idx="256">
                  <c:v>128.06651664802339</c:v>
                </c:pt>
                <c:pt idx="257">
                  <c:v>127.65947976201652</c:v>
                </c:pt>
                <c:pt idx="258">
                  <c:v>125.30221372027619</c:v>
                </c:pt>
                <c:pt idx="259">
                  <c:v>124.58309716642165</c:v>
                </c:pt>
                <c:pt idx="260">
                  <c:v>124.9079633598039</c:v>
                </c:pt>
                <c:pt idx="261">
                  <c:v>122.22034546458733</c:v>
                </c:pt>
                <c:pt idx="262">
                  <c:v>124.02420113066941</c:v>
                </c:pt>
                <c:pt idx="263">
                  <c:v>123.17173943995199</c:v>
                </c:pt>
                <c:pt idx="264">
                  <c:v>122.11305536075889</c:v>
                </c:pt>
                <c:pt idx="265">
                  <c:v>131.92064264401174</c:v>
                </c:pt>
                <c:pt idx="266">
                  <c:v>130.0551930507518</c:v>
                </c:pt>
                <c:pt idx="267">
                  <c:v>129.03839873800371</c:v>
                </c:pt>
                <c:pt idx="268">
                  <c:v>128.13322416106826</c:v>
                </c:pt>
                <c:pt idx="269">
                  <c:v>126.55005656782109</c:v>
                </c:pt>
                <c:pt idx="270">
                  <c:v>116.94958701642972</c:v>
                </c:pt>
                <c:pt idx="271">
                  <c:v>116.0988846057095</c:v>
                </c:pt>
                <c:pt idx="272">
                  <c:v>115.5417560393637</c:v>
                </c:pt>
                <c:pt idx="273">
                  <c:v>114.58612872692741</c:v>
                </c:pt>
                <c:pt idx="274">
                  <c:v>113.98566161679115</c:v>
                </c:pt>
                <c:pt idx="275">
                  <c:v>113.34253085371388</c:v>
                </c:pt>
                <c:pt idx="276">
                  <c:v>112.70177403606453</c:v>
                </c:pt>
                <c:pt idx="277">
                  <c:v>112.08523734134265</c:v>
                </c:pt>
                <c:pt idx="278">
                  <c:v>119.24999923444101</c:v>
                </c:pt>
                <c:pt idx="279">
                  <c:v>118.43961223613124</c:v>
                </c:pt>
                <c:pt idx="280">
                  <c:v>117.39006163260798</c:v>
                </c:pt>
                <c:pt idx="281">
                  <c:v>116.84959161853921</c:v>
                </c:pt>
                <c:pt idx="282">
                  <c:v>109.21874908929895</c:v>
                </c:pt>
                <c:pt idx="283">
                  <c:v>108.60195193805332</c:v>
                </c:pt>
                <c:pt idx="284">
                  <c:v>108.33780595659269</c:v>
                </c:pt>
                <c:pt idx="285">
                  <c:v>107.77830193990134</c:v>
                </c:pt>
                <c:pt idx="286">
                  <c:v>107.34301119713159</c:v>
                </c:pt>
                <c:pt idx="287">
                  <c:v>106.6641658713648</c:v>
                </c:pt>
                <c:pt idx="288">
                  <c:v>106.40059721496333</c:v>
                </c:pt>
                <c:pt idx="289">
                  <c:v>105.95251289267499</c:v>
                </c:pt>
                <c:pt idx="290">
                  <c:v>105.48659399216658</c:v>
                </c:pt>
                <c:pt idx="291">
                  <c:v>104.79895647483355</c:v>
                </c:pt>
                <c:pt idx="292">
                  <c:v>104.34378548699965</c:v>
                </c:pt>
                <c:pt idx="293">
                  <c:v>103.56117286579365</c:v>
                </c:pt>
                <c:pt idx="294">
                  <c:v>103.35812625889696</c:v>
                </c:pt>
                <c:pt idx="295">
                  <c:v>102.80364677141316</c:v>
                </c:pt>
                <c:pt idx="296">
                  <c:v>108.10782169441883</c:v>
                </c:pt>
                <c:pt idx="297">
                  <c:v>107.09089231697553</c:v>
                </c:pt>
                <c:pt idx="298">
                  <c:v>106.32058794426359</c:v>
                </c:pt>
                <c:pt idx="299">
                  <c:v>105.35437888987356</c:v>
                </c:pt>
                <c:pt idx="300">
                  <c:v>98.784518917702826</c:v>
                </c:pt>
                <c:pt idx="301">
                  <c:v>98.482055190937785</c:v>
                </c:pt>
                <c:pt idx="302">
                  <c:v>97.530433169285232</c:v>
                </c:pt>
                <c:pt idx="303">
                  <c:v>96.363360694766499</c:v>
                </c:pt>
                <c:pt idx="304">
                  <c:v>95.618043373936445</c:v>
                </c:pt>
                <c:pt idx="305">
                  <c:v>93.783650020393083</c:v>
                </c:pt>
                <c:pt idx="306">
                  <c:v>92.658689507531207</c:v>
                </c:pt>
                <c:pt idx="307">
                  <c:v>91.335706643998051</c:v>
                </c:pt>
                <c:pt idx="308">
                  <c:v>89.336979306261156</c:v>
                </c:pt>
                <c:pt idx="309">
                  <c:v>87.955108874779171</c:v>
                </c:pt>
                <c:pt idx="310">
                  <c:v>86.136855479070292</c:v>
                </c:pt>
                <c:pt idx="311">
                  <c:v>84.245509034360651</c:v>
                </c:pt>
                <c:pt idx="312">
                  <c:v>82.110499710717193</c:v>
                </c:pt>
                <c:pt idx="313">
                  <c:v>79.998226097008853</c:v>
                </c:pt>
                <c:pt idx="314">
                  <c:v>77.875604867002835</c:v>
                </c:pt>
                <c:pt idx="315">
                  <c:v>75.635608519287189</c:v>
                </c:pt>
                <c:pt idx="316">
                  <c:v>73.348970527805307</c:v>
                </c:pt>
                <c:pt idx="317">
                  <c:v>71.322727565271236</c:v>
                </c:pt>
                <c:pt idx="318">
                  <c:v>68.798083994227611</c:v>
                </c:pt>
                <c:pt idx="319">
                  <c:v>66.521539034028422</c:v>
                </c:pt>
                <c:pt idx="320">
                  <c:v>64.146103540865056</c:v>
                </c:pt>
                <c:pt idx="321">
                  <c:v>62.046556351543792</c:v>
                </c:pt>
                <c:pt idx="322">
                  <c:v>59.729561510579593</c:v>
                </c:pt>
                <c:pt idx="323">
                  <c:v>57.587320061654779</c:v>
                </c:pt>
                <c:pt idx="324">
                  <c:v>55.416275555943074</c:v>
                </c:pt>
                <c:pt idx="325">
                  <c:v>53.15879374861543</c:v>
                </c:pt>
                <c:pt idx="326">
                  <c:v>51.160159373570401</c:v>
                </c:pt>
                <c:pt idx="327">
                  <c:v>49.180281724429449</c:v>
                </c:pt>
                <c:pt idx="328">
                  <c:v>47.283343377814255</c:v>
                </c:pt>
                <c:pt idx="329">
                  <c:v>45.524848808630459</c:v>
                </c:pt>
                <c:pt idx="330">
                  <c:v>43.834081961513213</c:v>
                </c:pt>
                <c:pt idx="331">
                  <c:v>42.170827893561068</c:v>
                </c:pt>
                <c:pt idx="332">
                  <c:v>40.6025588000441</c:v>
                </c:pt>
                <c:pt idx="333">
                  <c:v>39.1224412989489</c:v>
                </c:pt>
                <c:pt idx="334">
                  <c:v>37.685042670842748</c:v>
                </c:pt>
                <c:pt idx="335">
                  <c:v>36.330186011559412</c:v>
                </c:pt>
                <c:pt idx="336">
                  <c:v>35.013859562093394</c:v>
                </c:pt>
                <c:pt idx="337">
                  <c:v>33.771747050849342</c:v>
                </c:pt>
                <c:pt idx="338">
                  <c:v>32.575064206459068</c:v>
                </c:pt>
                <c:pt idx="339">
                  <c:v>31.440815235424978</c:v>
                </c:pt>
                <c:pt idx="340">
                  <c:v>30.332155750350481</c:v>
                </c:pt>
                <c:pt idx="341">
                  <c:v>29.260354082254679</c:v>
                </c:pt>
                <c:pt idx="342">
                  <c:v>28.236979434591532</c:v>
                </c:pt>
                <c:pt idx="343">
                  <c:v>27.247678075134829</c:v>
                </c:pt>
                <c:pt idx="344">
                  <c:v>26.280066253629016</c:v>
                </c:pt>
                <c:pt idx="345">
                  <c:v>25.359090350441075</c:v>
                </c:pt>
                <c:pt idx="346">
                  <c:v>24.461098970611783</c:v>
                </c:pt>
                <c:pt idx="347">
                  <c:v>23.604114078429053</c:v>
                </c:pt>
                <c:pt idx="348">
                  <c:v>22.776470261977359</c:v>
                </c:pt>
                <c:pt idx="349">
                  <c:v>21.968249881307997</c:v>
                </c:pt>
                <c:pt idx="350">
                  <c:v>21.186791174970406</c:v>
                </c:pt>
                <c:pt idx="351">
                  <c:v>20.443153939243281</c:v>
                </c:pt>
                <c:pt idx="352">
                  <c:v>19.712422547842181</c:v>
                </c:pt>
                <c:pt idx="353">
                  <c:v>19.000791367944256</c:v>
                </c:pt>
                <c:pt idx="354">
                  <c:v>18.316334690270772</c:v>
                </c:pt>
                <c:pt idx="355">
                  <c:v>17.658309789345896</c:v>
                </c:pt>
                <c:pt idx="356">
                  <c:v>17.009177628388969</c:v>
                </c:pt>
                <c:pt idx="357">
                  <c:v>16.38619914937907</c:v>
                </c:pt>
                <c:pt idx="358">
                  <c:v>15.782626246627975</c:v>
                </c:pt>
                <c:pt idx="359">
                  <c:v>15.196021194744844</c:v>
                </c:pt>
                <c:pt idx="360">
                  <c:v>14.630219618983462</c:v>
                </c:pt>
                <c:pt idx="361">
                  <c:v>13.878100326719247</c:v>
                </c:pt>
                <c:pt idx="362">
                  <c:v>13.334665881519017</c:v>
                </c:pt>
                <c:pt idx="363">
                  <c:v>12.802192451677525</c:v>
                </c:pt>
                <c:pt idx="364">
                  <c:v>12.294074392553915</c:v>
                </c:pt>
                <c:pt idx="365">
                  <c:v>11.779839581291636</c:v>
                </c:pt>
                <c:pt idx="366">
                  <c:v>11.299717983459573</c:v>
                </c:pt>
                <c:pt idx="367">
                  <c:v>10.828566820853107</c:v>
                </c:pt>
                <c:pt idx="368">
                  <c:v>10.372212008369365</c:v>
                </c:pt>
                <c:pt idx="369">
                  <c:v>9.9245534176888839</c:v>
                </c:pt>
                <c:pt idx="370">
                  <c:v>9.4994647005670583</c:v>
                </c:pt>
                <c:pt idx="371">
                  <c:v>9.0805364627399889</c:v>
                </c:pt>
                <c:pt idx="372">
                  <c:v>8.672831728575316</c:v>
                </c:pt>
                <c:pt idx="373">
                  <c:v>8.2725729371159389</c:v>
                </c:pt>
                <c:pt idx="374">
                  <c:v>7.8989933741972056</c:v>
                </c:pt>
                <c:pt idx="375">
                  <c:v>7.5338574881645277</c:v>
                </c:pt>
                <c:pt idx="376">
                  <c:v>7.1597715772284154</c:v>
                </c:pt>
                <c:pt idx="377">
                  <c:v>6.805468307362263</c:v>
                </c:pt>
                <c:pt idx="378">
                  <c:v>6.4611612212107303</c:v>
                </c:pt>
                <c:pt idx="379">
                  <c:v>6.1397325006576891</c:v>
                </c:pt>
                <c:pt idx="380">
                  <c:v>5.8204062719679781</c:v>
                </c:pt>
                <c:pt idx="381">
                  <c:v>5.5036200458022497</c:v>
                </c:pt>
                <c:pt idx="382">
                  <c:v>5.1962488920522674</c:v>
                </c:pt>
                <c:pt idx="383">
                  <c:v>4.897981766487483</c:v>
                </c:pt>
                <c:pt idx="384">
                  <c:v>4.6018869347612252</c:v>
                </c:pt>
                <c:pt idx="385">
                  <c:v>4.316401412742211</c:v>
                </c:pt>
                <c:pt idx="386">
                  <c:v>4.0370895377214211</c:v>
                </c:pt>
                <c:pt idx="387">
                  <c:v>3.7636415558033165</c:v>
                </c:pt>
                <c:pt idx="388">
                  <c:v>3.5001372584955814</c:v>
                </c:pt>
                <c:pt idx="389">
                  <c:v>3.2408980898926036</c:v>
                </c:pt>
                <c:pt idx="390">
                  <c:v>2.9902754466324488</c:v>
                </c:pt>
                <c:pt idx="391">
                  <c:v>2.7442242982835299</c:v>
                </c:pt>
                <c:pt idx="392">
                  <c:v>2.5047128692030496</c:v>
                </c:pt>
                <c:pt idx="393">
                  <c:v>2.2758584772030832</c:v>
                </c:pt>
                <c:pt idx="394">
                  <c:v>2.0502554855907236</c:v>
                </c:pt>
                <c:pt idx="395">
                  <c:v>1.831119693271434</c:v>
                </c:pt>
                <c:pt idx="396">
                  <c:v>1.6169277751147844</c:v>
                </c:pt>
                <c:pt idx="397">
                  <c:v>1.4074383213825188</c:v>
                </c:pt>
                <c:pt idx="398">
                  <c:v>1.2032538403296</c:v>
                </c:pt>
                <c:pt idx="399">
                  <c:v>1.0044229562511811</c:v>
                </c:pt>
                <c:pt idx="400">
                  <c:v>0.81047060495047585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0-4A21-89CF-DD688315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257175</xdr:colOff>
      <xdr:row>16</xdr:row>
      <xdr:rowOff>152400</xdr:rowOff>
    </xdr:from>
    <xdr:ext cx="466725" cy="3392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2</m:t>
                    </m:r>
                    <m:r>
                      <a:rPr lang="el-GR" sz="1100" i="1">
                        <a:latin typeface="Cambria Math"/>
                      </a:rPr>
                      <m:t>𝜋</m:t>
                    </m:r>
                    <m:r>
                      <a:rPr lang="en-US" sz="1100" b="0" i="1">
                        <a:latin typeface="Cambria Math"/>
                      </a:rPr>
                      <m:t>𝑓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US" sz="1100" b="0" i="0">
                  <a:latin typeface="Cambria Math"/>
                </a:rPr>
                <a:t>2</a:t>
              </a:r>
              <a:r>
                <a:rPr lang="el-GR" sz="1100" i="0">
                  <a:latin typeface="Cambria Math"/>
                </a:rPr>
                <a:t>𝜋</a:t>
              </a:r>
              <a:r>
                <a:rPr lang="en-US" sz="1100" b="0" i="0">
                  <a:latin typeface="Cambria Math"/>
                </a:rPr>
                <a:t>𝑓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219075</xdr:colOff>
      <xdr:row>16</xdr:row>
      <xdr:rowOff>114300</xdr:rowOff>
    </xdr:from>
    <xdr:ext cx="51435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14:m>
                <m:oMath xmlns:m="http://schemas.openxmlformats.org/officeDocument/2006/math">
                  <m:sSub>
                    <m:sSubPr>
                      <m:ctrlPr>
                        <a:rPr lang="el-GR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𝐿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𝑠</m:t>
                      </m:r>
                    </m:sub>
                  </m:sSub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:r>
                <a:rPr lang="en-US" sz="1100" b="0" i="0">
                  <a:latin typeface="Cambria Math"/>
                </a:rPr>
                <a:t>𝐿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209550</xdr:colOff>
      <xdr:row>16</xdr:row>
      <xdr:rowOff>38100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138108</xdr:colOff>
      <xdr:row>16</xdr:row>
      <xdr:rowOff>28575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296146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296146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104776</xdr:colOff>
      <xdr:row>16</xdr:row>
      <xdr:rowOff>57150</xdr:rowOff>
    </xdr:from>
    <xdr:ext cx="400050" cy="457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−1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1">
                            <a:latin typeface="Cambria Math"/>
                          </a:rPr>
                          <m:t>ω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𝐶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𝑝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−1)/(ω𝐶_𝑝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609597</xdr:colOff>
      <xdr:row>15</xdr:row>
      <xdr:rowOff>695325</xdr:rowOff>
    </xdr:from>
    <xdr:ext cx="914400" cy="5940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701085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1</m:t>
                        </m:r>
                      </m:num>
                      <m:den>
                        <m:f>
                          <m:f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𝐿𝑝</m:t>
                                </m:r>
                              </m:sub>
                            </m:sSub>
                          </m:den>
                        </m:f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𝐶𝑝</m:t>
                                </m:r>
                              </m:sub>
                            </m:sSub>
                          </m:den>
                        </m:f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701085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/(</a:t>
              </a:r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r>
                <a:rPr lang="en-US" sz="1100" b="0" i="0">
                  <a:latin typeface="Cambria Math"/>
                </a:rPr>
                <a:t>−1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r>
                <a:rPr lang="en-US" sz="1100" b="0" i="0">
                  <a:latin typeface="Cambria Math" panose="02040503050406030204" pitchFamily="18" charset="0"/>
                </a:rPr>
                <a:t>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133350</xdr:colOff>
      <xdr:row>18</xdr:row>
      <xdr:rowOff>33337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𝐶𝑝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171450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200025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400050</xdr:colOff>
      <xdr:row>18</xdr:row>
      <xdr:rowOff>9525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247650</xdr:colOff>
      <xdr:row>18</xdr:row>
      <xdr:rowOff>28575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171450</xdr:colOff>
      <xdr:row>18</xdr:row>
      <xdr:rowOff>38100</xdr:rowOff>
    </xdr:from>
    <xdr:ext cx="4286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0</xdr:colOff>
      <xdr:row>18</xdr:row>
      <xdr:rowOff>38100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38100</xdr:colOff>
      <xdr:row>16</xdr:row>
      <xdr:rowOff>57150</xdr:rowOff>
    </xdr:from>
    <xdr:ext cx="67627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r>
                          <m:rPr>
                            <m:sty m:val="p"/>
                          </m:rPr>
                          <a:rPr lang="el-GR" sz="1100" i="1">
                            <a:latin typeface="Cambria Math"/>
                          </a:rPr>
                          <m:t>ω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l-GR" sz="1100" i="0">
                  <a:latin typeface="Cambria Math"/>
                </a:rPr>
                <a:t>ω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690568</xdr:colOff>
      <xdr:row>16</xdr:row>
      <xdr:rowOff>38100</xdr:rowOff>
    </xdr:from>
    <xdr:ext cx="914400" cy="509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467856" y="3205163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𝐿𝑝𝑐</m:t>
                            </m:r>
                          </m:sub>
                        </m:sSub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467856" y="3205163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(〖𝑅_𝑝〗^2 𝑋_𝐿𝑝𝑐)/(〖𝑋_𝐿𝑝𝑐〗^2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857250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n-US" sz="1100" b="0" i="0">
                        <a:latin typeface="Cambria Math"/>
                      </a:rPr>
                      <m:t>H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"H"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76200</xdr:colOff>
      <xdr:row>18</xdr:row>
      <xdr:rowOff>19050</xdr:rowOff>
    </xdr:from>
    <xdr:ext cx="6096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r>
                <a:rPr lang="en-US" sz="1100" b="0" i="0">
                  <a:latin typeface="Cambria Math" panose="02040503050406030204" pitchFamily="18" charset="0"/>
                </a:rPr>
                <a:t>𝑚</a:t>
              </a:r>
              <a:r>
                <a:rPr lang="en-US" sz="1100" b="0" i="0">
                  <a:latin typeface="Cambria Math"/>
                </a:rPr>
                <a:t>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152400</xdr:colOff>
      <xdr:row>18</xdr:row>
      <xdr:rowOff>28575</xdr:rowOff>
    </xdr:from>
    <xdr:ext cx="4667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104775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114300</xdr:colOff>
      <xdr:row>16</xdr:row>
      <xdr:rowOff>142875</xdr:rowOff>
    </xdr:from>
    <xdr:ext cx="638175" cy="2677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2</xdr:row>
      <xdr:rowOff>133349</xdr:rowOff>
    </xdr:from>
    <xdr:to>
      <xdr:col>27</xdr:col>
      <xdr:colOff>228599</xdr:colOff>
      <xdr:row>16</xdr:row>
      <xdr:rowOff>438149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606881</xdr:colOff>
      <xdr:row>18</xdr:row>
      <xdr:rowOff>348344</xdr:rowOff>
    </xdr:from>
    <xdr:to>
      <xdr:col>27</xdr:col>
      <xdr:colOff>457201</xdr:colOff>
      <xdr:row>38</xdr:row>
      <xdr:rowOff>137433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133350</xdr:colOff>
      <xdr:row>18</xdr:row>
      <xdr:rowOff>66676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9191625" y="395287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9191625" y="395287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747719</xdr:colOff>
      <xdr:row>16</xdr:row>
      <xdr:rowOff>28575</xdr:rowOff>
    </xdr:from>
    <xdr:ext cx="914400" cy="5158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(𝑅_𝑝 〖𝑋_𝐿𝑝𝑐〗^2)/(〖𝑋_𝐿𝑝𝑐〗^2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15</xdr:col>
      <xdr:colOff>152400</xdr:colOff>
      <xdr:row>16</xdr:row>
      <xdr:rowOff>133350</xdr:rowOff>
    </xdr:from>
    <xdr:ext cx="275460" cy="3454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𝑠𝑐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𝑋_𝐿𝑠𝑐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𝑅_𝑠𝑐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43</xdr:row>
      <xdr:rowOff>0</xdr:rowOff>
    </xdr:from>
    <xdr:to>
      <xdr:col>27</xdr:col>
      <xdr:colOff>142875</xdr:colOff>
      <xdr:row>62</xdr:row>
      <xdr:rowOff>141514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1114562E-7F1F-44A2-9FF4-EC669D9E8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15</xdr:col>
      <xdr:colOff>204787</xdr:colOff>
      <xdr:row>18</xdr:row>
      <xdr:rowOff>85725</xdr:rowOff>
    </xdr:from>
    <xdr:ext cx="18389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𝑄_𝑐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31</xdr:col>
      <xdr:colOff>61917</xdr:colOff>
      <xdr:row>19</xdr:row>
      <xdr:rowOff>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30</xdr:col>
      <xdr:colOff>133343</xdr:colOff>
      <xdr:row>19</xdr:row>
      <xdr:rowOff>42867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16</xdr:col>
      <xdr:colOff>0</xdr:colOff>
      <xdr:row>117</xdr:row>
      <xdr:rowOff>38104</xdr:rowOff>
    </xdr:from>
    <xdr:ext cx="443896" cy="2476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0FBD8365-B8E6-4841-8E96-F57E1BC866CA}"/>
                </a:ext>
              </a:extLst>
            </xdr:cNvPr>
            <xdr:cNvSpPr txBox="1"/>
          </xdr:nvSpPr>
          <xdr:spPr>
            <a:xfrm>
              <a:off x="13930313" y="20293017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0FBD8365-B8E6-4841-8E96-F57E1BC866CA}"/>
                </a:ext>
              </a:extLst>
            </xdr:cNvPr>
            <xdr:cNvSpPr txBox="1"/>
          </xdr:nvSpPr>
          <xdr:spPr>
            <a:xfrm>
              <a:off x="13930313" y="20293017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etimes.com/convert-parallel-impedances-to-series-impedances/" TargetMode="External"/><Relationship Id="rId1" Type="http://schemas.openxmlformats.org/officeDocument/2006/relationships/hyperlink" Target="http://www.verimod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20"/>
  <sheetViews>
    <sheetView tabSelected="1" zoomScaleNormal="100" workbookViewId="0">
      <pane ySplit="19" topLeftCell="A109" activePane="bottomLeft" state="frozen"/>
      <selection pane="bottomLeft" activeCell="Q120" sqref="Q120"/>
    </sheetView>
  </sheetViews>
  <sheetFormatPr defaultRowHeight="12.75" x14ac:dyDescent="0.35"/>
  <cols>
    <col min="2" max="2" width="13.3984375" customWidth="1"/>
    <col min="4" max="4" width="12.3984375" customWidth="1"/>
    <col min="5" max="5" width="12.1328125" customWidth="1"/>
    <col min="6" max="6" width="13.86328125" customWidth="1"/>
    <col min="7" max="7" width="14.265625" customWidth="1"/>
    <col min="8" max="8" width="16" customWidth="1"/>
    <col min="9" max="9" width="13.06640625" customWidth="1"/>
    <col min="10" max="10" width="9.59765625" bestFit="1" customWidth="1"/>
    <col min="11" max="11" width="10.59765625" customWidth="1"/>
    <col min="12" max="13" width="11.265625" customWidth="1"/>
    <col min="14" max="14" width="13.59765625" customWidth="1"/>
    <col min="15" max="15" width="13.1328125" customWidth="1"/>
    <col min="16" max="16" width="12.265625" customWidth="1"/>
    <col min="31" max="31" width="9.265625" bestFit="1" customWidth="1"/>
    <col min="32" max="32" width="12.265625" bestFit="1" customWidth="1"/>
  </cols>
  <sheetData>
    <row r="1" spans="1:16" ht="13.15" x14ac:dyDescent="0.4">
      <c r="A1" s="18" t="s">
        <v>22</v>
      </c>
    </row>
    <row r="2" spans="1:16" x14ac:dyDescent="0.35">
      <c r="A2" s="3" t="s">
        <v>17</v>
      </c>
    </row>
    <row r="3" spans="1:16" x14ac:dyDescent="0.35">
      <c r="A3" s="19">
        <v>43952</v>
      </c>
    </row>
    <row r="4" spans="1:16" x14ac:dyDescent="0.35">
      <c r="A4" s="17" t="s">
        <v>18</v>
      </c>
    </row>
    <row r="5" spans="1:16" x14ac:dyDescent="0.35">
      <c r="A5" s="17"/>
    </row>
    <row r="7" spans="1:16" x14ac:dyDescent="0.35">
      <c r="B7" s="3" t="s">
        <v>11</v>
      </c>
      <c r="I7">
        <v>342</v>
      </c>
    </row>
    <row r="8" spans="1:16" x14ac:dyDescent="0.35">
      <c r="B8" s="3" t="s">
        <v>12</v>
      </c>
      <c r="I8" s="2">
        <f>INDEX(B21:B421,I7-1)-INDEX(C21:C421,I7-1)*(INDEX(B21:B421,I7)-INDEX(B21:B421,I7-1))/(INDEX(C21:C421,I7)-INDEX(C21:C421,I7-1))</f>
        <v>2305270.4306939458</v>
      </c>
    </row>
    <row r="9" spans="1:16" x14ac:dyDescent="0.35">
      <c r="B9" s="3" t="s">
        <v>13</v>
      </c>
      <c r="I9" s="1">
        <v>1.8215186455165401E-4</v>
      </c>
    </row>
    <row r="10" spans="1:16" x14ac:dyDescent="0.35">
      <c r="B10" s="3" t="s">
        <v>19</v>
      </c>
      <c r="F10" s="1"/>
      <c r="I10" s="28">
        <v>2.1366499999999999E-11</v>
      </c>
      <c r="J10" s="1">
        <f>1/((2*PI()*I8)^2*I9)</f>
        <v>2.6167539159360881E-11</v>
      </c>
    </row>
    <row r="11" spans="1:16" ht="13.15" x14ac:dyDescent="0.4">
      <c r="B11" s="3" t="s">
        <v>21</v>
      </c>
    </row>
    <row r="12" spans="1:16" ht="13.15" x14ac:dyDescent="0.4">
      <c r="B12" s="3" t="s">
        <v>14</v>
      </c>
    </row>
    <row r="13" spans="1:16" x14ac:dyDescent="0.35">
      <c r="B13" s="3" t="s">
        <v>15</v>
      </c>
      <c r="D13" s="3"/>
      <c r="E13" s="15"/>
      <c r="F13" s="15"/>
      <c r="G13" s="16">
        <f>G11-G12</f>
        <v>0</v>
      </c>
    </row>
    <row r="14" spans="1:16" x14ac:dyDescent="0.35">
      <c r="B14" s="3" t="s">
        <v>23</v>
      </c>
      <c r="F14" s="17" t="s">
        <v>24</v>
      </c>
      <c r="G14" s="1"/>
    </row>
    <row r="16" spans="1:16" ht="57" customHeight="1" x14ac:dyDescent="0.35">
      <c r="F16" s="9" t="s">
        <v>2</v>
      </c>
      <c r="G16" s="9" t="s">
        <v>5</v>
      </c>
      <c r="H16" s="9" t="s">
        <v>16</v>
      </c>
      <c r="I16" s="9" t="s">
        <v>3</v>
      </c>
      <c r="J16" s="9" t="s">
        <v>4</v>
      </c>
      <c r="K16" s="9" t="s">
        <v>6</v>
      </c>
      <c r="L16" s="9" t="s">
        <v>7</v>
      </c>
      <c r="M16" s="9" t="s">
        <v>25</v>
      </c>
      <c r="N16" s="9" t="s">
        <v>8</v>
      </c>
      <c r="O16" s="9" t="s">
        <v>9</v>
      </c>
      <c r="P16" s="23" t="s">
        <v>28</v>
      </c>
    </row>
    <row r="17" spans="1:32" ht="45" customHeight="1" x14ac:dyDescent="0.35">
      <c r="B17" s="29" t="s">
        <v>20</v>
      </c>
      <c r="C17" s="29"/>
      <c r="D17" s="2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32" ht="13.15" x14ac:dyDescent="0.4">
      <c r="B18" s="20"/>
      <c r="C18" s="21"/>
      <c r="D18" s="22" t="s">
        <v>27</v>
      </c>
      <c r="E18" s="7" t="s">
        <v>26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V18" s="18" t="s">
        <v>1</v>
      </c>
    </row>
    <row r="19" spans="1:32" ht="27.75" customHeight="1" x14ac:dyDescent="0.35">
      <c r="A19" s="3" t="s">
        <v>10</v>
      </c>
      <c r="B19" s="5" t="s">
        <v>1</v>
      </c>
      <c r="C19" s="6"/>
      <c r="D19" s="6"/>
      <c r="E19" s="8"/>
      <c r="F19" s="12" t="s">
        <v>0</v>
      </c>
      <c r="G19" s="13"/>
      <c r="H19" s="13"/>
      <c r="I19" s="13"/>
      <c r="J19" s="13"/>
      <c r="K19" s="13"/>
      <c r="L19" s="8"/>
      <c r="M19" s="8"/>
      <c r="N19" s="8"/>
      <c r="O19" s="14"/>
      <c r="P19" s="14"/>
    </row>
    <row r="20" spans="1:32" ht="22.25" customHeight="1" x14ac:dyDescent="0.35">
      <c r="A20">
        <v>1</v>
      </c>
      <c r="B20">
        <v>1000</v>
      </c>
      <c r="C20" s="1">
        <v>1.8215186455165401E-4</v>
      </c>
      <c r="D20" s="1">
        <v>0.37017550730941784</v>
      </c>
      <c r="E20" s="1">
        <f>D20+$G$13</f>
        <v>0.37017550730941784</v>
      </c>
      <c r="F20" s="1">
        <f>2*PI()*B20</f>
        <v>6283.1853071795858</v>
      </c>
      <c r="G20" s="24">
        <f>F20*C20</f>
        <v>1.1444939190263186</v>
      </c>
      <c r="H20" s="24">
        <f>(G20^2+E20^2)/G20</f>
        <v>1.2642236125911068</v>
      </c>
      <c r="I20" s="24">
        <f>(G20^2+E20^2)/E20</f>
        <v>3.9086763125324553</v>
      </c>
      <c r="J20" s="1">
        <f>-1/(F20*$I$10)</f>
        <v>-7448807.3896939298</v>
      </c>
      <c r="K20" s="1">
        <f>1/(1/H20-1/J20)</f>
        <v>1.2642233980250712</v>
      </c>
      <c r="L20" s="1">
        <f>I20^2*K20/(K20^2+I20^2)</f>
        <v>1.1444937615734236</v>
      </c>
      <c r="M20" s="1">
        <f>I20*K20^2/(K20^2+I20^2)</f>
        <v>0.37017539355603402</v>
      </c>
      <c r="N20" s="24">
        <f>L20/F20</f>
        <v>1.821518394922475E-4</v>
      </c>
      <c r="O20" s="24">
        <f>C20</f>
        <v>1.8215186455165401E-4</v>
      </c>
      <c r="P20" s="25">
        <f>L20/M20</f>
        <v>3.0917607747479301</v>
      </c>
      <c r="AD20" s="27" t="s">
        <v>29</v>
      </c>
    </row>
    <row r="21" spans="1:32" x14ac:dyDescent="0.35">
      <c r="A21">
        <v>2</v>
      </c>
      <c r="B21">
        <v>1023.293</v>
      </c>
      <c r="C21" s="1">
        <v>1.8218107582932961E-4</v>
      </c>
      <c r="D21" s="1">
        <v>0.37036987570354174</v>
      </c>
      <c r="E21" s="1">
        <f t="shared" ref="E21:E84" si="0">D21+$G$13</f>
        <v>0.37036987570354174</v>
      </c>
      <c r="F21" s="1">
        <f t="shared" ref="F21:F84" si="1">2*PI()*B21</f>
        <v>6429.5395425397201</v>
      </c>
      <c r="G21" s="24">
        <f t="shared" ref="G21:G84" si="2">F21*C21</f>
        <v>1.1713404309471021</v>
      </c>
      <c r="H21" s="24">
        <f t="shared" ref="H21:H84" si="3">(G21^2+E21^2)/G21</f>
        <v>1.2884488660394888</v>
      </c>
      <c r="I21" s="24">
        <f t="shared" ref="I21:I84" si="4">(G21^2+E21^2)/E21</f>
        <v>4.0748785174095294</v>
      </c>
      <c r="J21" s="1">
        <f t="shared" ref="J21:J84" si="5">-1/(F21*$I$10)</f>
        <v>-7279251.7780283168</v>
      </c>
      <c r="K21" s="1">
        <f t="shared" ref="K21:K84" si="6">1/(1/H21-1/J21)</f>
        <v>1.2884486379803095</v>
      </c>
      <c r="L21" s="1">
        <f t="shared" ref="L21:L84" si="7">I21^2*K21/(K21^2+I21^2)</f>
        <v>1.1713402613054351</v>
      </c>
      <c r="M21" s="1">
        <f>I21*K21^2/(K21^2+I21^2)</f>
        <v>0.37036975650747</v>
      </c>
      <c r="N21" s="24">
        <f t="shared" ref="N21:N84" si="8">L21/F21</f>
        <v>1.821810494445993E-4</v>
      </c>
      <c r="O21" s="24">
        <f t="shared" ref="O21:O84" si="9">C21</f>
        <v>1.8218107582932961E-4</v>
      </c>
      <c r="P21" s="25">
        <f t="shared" ref="P21:P84" si="10">L21/M21</f>
        <v>3.1626239473519493</v>
      </c>
      <c r="AC21">
        <v>1</v>
      </c>
      <c r="AD21">
        <f>B151</f>
        <v>20417.379000000001</v>
      </c>
      <c r="AE21" s="4">
        <f>M151</f>
        <v>0.4087047085290138</v>
      </c>
      <c r="AF21" s="26">
        <f>N151</f>
        <v>1.821663867167068E-4</v>
      </c>
    </row>
    <row r="22" spans="1:32" x14ac:dyDescent="0.35">
      <c r="A22">
        <v>3</v>
      </c>
      <c r="B22">
        <v>1047.1289999999999</v>
      </c>
      <c r="C22" s="1">
        <v>1.8218595869639787E-4</v>
      </c>
      <c r="D22" s="1">
        <v>0.370021843318876</v>
      </c>
      <c r="E22" s="1">
        <f t="shared" si="0"/>
        <v>0.370021843318876</v>
      </c>
      <c r="F22" s="1">
        <f t="shared" si="1"/>
        <v>6579.3055475216524</v>
      </c>
      <c r="G22" s="24">
        <f t="shared" si="2"/>
        <v>1.1986570887317611</v>
      </c>
      <c r="H22" s="24">
        <f t="shared" si="3"/>
        <v>1.3128817204635626</v>
      </c>
      <c r="I22" s="24">
        <f t="shared" si="4"/>
        <v>4.2529785992764406</v>
      </c>
      <c r="J22" s="1">
        <f t="shared" si="5"/>
        <v>-7113552.7615928231</v>
      </c>
      <c r="K22" s="1">
        <f t="shared" si="6"/>
        <v>1.3128814781573406</v>
      </c>
      <c r="L22" s="1">
        <f t="shared" si="7"/>
        <v>1.1986569060013414</v>
      </c>
      <c r="M22" s="1">
        <f t="shared" ref="M22:M85" si="11">I22*K22^2/(K22^2+I22^2)</f>
        <v>0.37002171861910577</v>
      </c>
      <c r="N22" s="24">
        <f t="shared" si="8"/>
        <v>1.8218593092288616E-4</v>
      </c>
      <c r="O22" s="24">
        <f t="shared" si="9"/>
        <v>1.8218595869639787E-4</v>
      </c>
      <c r="P22" s="25">
        <f t="shared" si="10"/>
        <v>3.2394231086614109</v>
      </c>
      <c r="AC22">
        <v>2</v>
      </c>
      <c r="AD22">
        <f>B204</f>
        <v>69183.096999999994</v>
      </c>
      <c r="AE22" s="4">
        <f>M204</f>
        <v>0.55392154525434456</v>
      </c>
      <c r="AF22" s="26">
        <f>N204</f>
        <v>1.8211362886639185E-4</v>
      </c>
    </row>
    <row r="23" spans="1:32" x14ac:dyDescent="0.35">
      <c r="A23">
        <v>4</v>
      </c>
      <c r="B23">
        <v>1071.519</v>
      </c>
      <c r="C23" s="1">
        <v>1.8216820175887935E-4</v>
      </c>
      <c r="D23" s="1">
        <v>0.37050875692602825</v>
      </c>
      <c r="E23" s="1">
        <f t="shared" si="0"/>
        <v>0.37050875692602825</v>
      </c>
      <c r="F23" s="1">
        <f t="shared" si="1"/>
        <v>6732.552437163763</v>
      </c>
      <c r="G23" s="24">
        <f t="shared" si="2"/>
        <v>1.2264569707254833</v>
      </c>
      <c r="H23" s="24">
        <f t="shared" si="3"/>
        <v>1.3383864898489042</v>
      </c>
      <c r="I23" s="24">
        <f t="shared" si="4"/>
        <v>4.4303229257486034</v>
      </c>
      <c r="J23" s="1">
        <f t="shared" si="5"/>
        <v>-6951633.5125125451</v>
      </c>
      <c r="K23" s="1">
        <f t="shared" si="6"/>
        <v>1.3383862321716189</v>
      </c>
      <c r="L23" s="1">
        <f t="shared" si="7"/>
        <v>1.2264567740925962</v>
      </c>
      <c r="M23" s="1">
        <f t="shared" si="11"/>
        <v>0.37050862619044506</v>
      </c>
      <c r="N23" s="24">
        <f t="shared" si="8"/>
        <v>1.8216817255258815E-4</v>
      </c>
      <c r="O23" s="24">
        <f t="shared" si="9"/>
        <v>1.8216820175887935E-4</v>
      </c>
      <c r="P23" s="25">
        <f t="shared" si="10"/>
        <v>3.3101976240147928</v>
      </c>
      <c r="AC23">
        <v>3</v>
      </c>
      <c r="AD23">
        <f>B229</f>
        <v>123026.87699999999</v>
      </c>
      <c r="AE23" s="4">
        <f>M229</f>
        <v>0.85679986393747853</v>
      </c>
      <c r="AF23" s="26">
        <f>N229</f>
        <v>1.8202524073501102E-4</v>
      </c>
    </row>
    <row r="24" spans="1:32" x14ac:dyDescent="0.35">
      <c r="A24">
        <v>5</v>
      </c>
      <c r="B24">
        <v>1096.4780000000001</v>
      </c>
      <c r="C24" s="1">
        <v>1.8215953016751844E-4</v>
      </c>
      <c r="D24" s="1">
        <v>0.37048715245310426</v>
      </c>
      <c r="E24" s="1">
        <f t="shared" si="0"/>
        <v>0.37048715245310426</v>
      </c>
      <c r="F24" s="1">
        <f t="shared" si="1"/>
        <v>6889.3744592456587</v>
      </c>
      <c r="G24" s="24">
        <f t="shared" si="2"/>
        <v>1.2549652146442907</v>
      </c>
      <c r="H24" s="24">
        <f t="shared" si="3"/>
        <v>1.3643393459198856</v>
      </c>
      <c r="I24" s="24">
        <f t="shared" si="4"/>
        <v>4.6214785283727968</v>
      </c>
      <c r="J24" s="1">
        <f t="shared" si="5"/>
        <v>-6793394.2949096374</v>
      </c>
      <c r="K24" s="1">
        <f t="shared" si="6"/>
        <v>1.3643390719152575</v>
      </c>
      <c r="L24" s="1">
        <f t="shared" si="7"/>
        <v>1.2549650030156581</v>
      </c>
      <c r="M24" s="1">
        <f t="shared" si="11"/>
        <v>0.37048701557061414</v>
      </c>
      <c r="N24" s="24">
        <f t="shared" si="8"/>
        <v>1.8215949944939828E-4</v>
      </c>
      <c r="O24" s="24">
        <f t="shared" si="9"/>
        <v>1.8215953016751844E-4</v>
      </c>
      <c r="P24" s="25">
        <f t="shared" si="10"/>
        <v>3.3873386927819715</v>
      </c>
      <c r="AC24">
        <v>4</v>
      </c>
      <c r="AD24">
        <f>B244</f>
        <v>173780.08300000001</v>
      </c>
      <c r="AE24" s="4">
        <f>M244</f>
        <v>1.2551935687006495</v>
      </c>
      <c r="AF24" s="26">
        <f>N244</f>
        <v>1.819373598658651E-4</v>
      </c>
    </row>
    <row r="25" spans="1:32" x14ac:dyDescent="0.35">
      <c r="A25">
        <v>6</v>
      </c>
      <c r="B25">
        <v>1122.018</v>
      </c>
      <c r="C25" s="1">
        <v>1.821352590234496E-4</v>
      </c>
      <c r="D25" s="1">
        <v>0.37031881067277861</v>
      </c>
      <c r="E25" s="1">
        <f t="shared" si="0"/>
        <v>0.37031881067277861</v>
      </c>
      <c r="F25" s="1">
        <f t="shared" si="1"/>
        <v>7049.8470119910253</v>
      </c>
      <c r="G25" s="24">
        <f t="shared" si="2"/>
        <v>1.2840257116046776</v>
      </c>
      <c r="H25" s="24">
        <f t="shared" si="3"/>
        <v>1.3908273280354879</v>
      </c>
      <c r="I25" s="24">
        <f t="shared" si="4"/>
        <v>4.8224880781927686</v>
      </c>
      <c r="J25" s="1">
        <f t="shared" si="5"/>
        <v>-6638759.2620563395</v>
      </c>
      <c r="K25" s="1">
        <f t="shared" si="6"/>
        <v>1.3908270366557023</v>
      </c>
      <c r="L25" s="1">
        <f t="shared" si="7"/>
        <v>1.2840254839136727</v>
      </c>
      <c r="M25" s="1">
        <f t="shared" si="11"/>
        <v>0.37031866742349917</v>
      </c>
      <c r="N25" s="24">
        <f t="shared" si="8"/>
        <v>1.821352267261523E-4</v>
      </c>
      <c r="O25" s="24">
        <f t="shared" si="9"/>
        <v>1.821352590234496E-4</v>
      </c>
      <c r="P25" s="25">
        <f t="shared" si="10"/>
        <v>3.4673528419382964</v>
      </c>
      <c r="AC25">
        <v>5</v>
      </c>
      <c r="AD25">
        <f>B257</f>
        <v>234422.88200000001</v>
      </c>
      <c r="AE25" s="4">
        <f>M257</f>
        <v>1.819482519090589</v>
      </c>
      <c r="AF25" s="26">
        <f>N257</f>
        <v>1.8180644968673732E-4</v>
      </c>
    </row>
    <row r="26" spans="1:32" x14ac:dyDescent="0.35">
      <c r="A26">
        <v>7</v>
      </c>
      <c r="B26">
        <v>1148.154</v>
      </c>
      <c r="C26" s="1">
        <v>1.8217779612650993E-4</v>
      </c>
      <c r="D26" s="1">
        <v>0.37028574311973439</v>
      </c>
      <c r="E26" s="1">
        <f t="shared" si="0"/>
        <v>0.37028574311973439</v>
      </c>
      <c r="F26" s="1">
        <f t="shared" si="1"/>
        <v>7214.0643431794706</v>
      </c>
      <c r="G26" s="24">
        <f t="shared" si="2"/>
        <v>1.3142423431552743</v>
      </c>
      <c r="H26" s="24">
        <f t="shared" si="3"/>
        <v>1.4185697773395605</v>
      </c>
      <c r="I26" s="24">
        <f t="shared" si="4"/>
        <v>5.0348805017241816</v>
      </c>
      <c r="J26" s="1">
        <f t="shared" si="5"/>
        <v>-6487637.8862887118</v>
      </c>
      <c r="K26" s="1">
        <f t="shared" si="6"/>
        <v>1.4185694671589049</v>
      </c>
      <c r="L26" s="1">
        <f t="shared" si="7"/>
        <v>1.3142420980551059</v>
      </c>
      <c r="M26" s="1">
        <f t="shared" si="11"/>
        <v>0.37028559309747133</v>
      </c>
      <c r="N26" s="24">
        <f t="shared" si="8"/>
        <v>1.8217776215118662E-4</v>
      </c>
      <c r="O26" s="24">
        <f t="shared" si="9"/>
        <v>1.8217779612650993E-4</v>
      </c>
      <c r="P26" s="25">
        <f t="shared" si="10"/>
        <v>3.5492660869178194</v>
      </c>
      <c r="AC26">
        <v>6</v>
      </c>
      <c r="AD26">
        <f>B264</f>
        <v>275422.87</v>
      </c>
      <c r="AE26" s="4">
        <f>M264</f>
        <v>2.2339387993416278</v>
      </c>
      <c r="AF26" s="26">
        <f>N264</f>
        <v>1.817188158963367E-4</v>
      </c>
    </row>
    <row r="27" spans="1:32" x14ac:dyDescent="0.35">
      <c r="A27">
        <v>8</v>
      </c>
      <c r="B27">
        <v>1174.8979999999999</v>
      </c>
      <c r="C27" s="1">
        <v>1.8215610794719266E-4</v>
      </c>
      <c r="D27" s="1">
        <v>0.37011296098554641</v>
      </c>
      <c r="E27" s="1">
        <f t="shared" si="0"/>
        <v>0.37011296098554641</v>
      </c>
      <c r="F27" s="1">
        <f t="shared" si="1"/>
        <v>7382.1018510346812</v>
      </c>
      <c r="G27" s="24">
        <f t="shared" si="2"/>
        <v>1.3446949416542442</v>
      </c>
      <c r="H27" s="24">
        <f t="shared" si="3"/>
        <v>1.4465645922688077</v>
      </c>
      <c r="I27" s="24">
        <f t="shared" si="4"/>
        <v>5.2556605551459272</v>
      </c>
      <c r="J27" s="1">
        <f t="shared" si="5"/>
        <v>-6339960.9069842072</v>
      </c>
      <c r="K27" s="1">
        <f t="shared" si="6"/>
        <v>1.4465642622117816</v>
      </c>
      <c r="L27" s="1">
        <f t="shared" si="7"/>
        <v>1.3446946780531572</v>
      </c>
      <c r="M27" s="1">
        <f t="shared" si="11"/>
        <v>0.37011280398493418</v>
      </c>
      <c r="N27" s="24">
        <f t="shared" si="8"/>
        <v>1.8215607223905802E-4</v>
      </c>
      <c r="O27" s="24">
        <f t="shared" si="9"/>
        <v>1.8215610794719266E-4</v>
      </c>
      <c r="P27" s="25">
        <f t="shared" si="10"/>
        <v>3.6332022658364838</v>
      </c>
      <c r="AC27">
        <v>7</v>
      </c>
      <c r="AD27">
        <f>B276</f>
        <v>363078.05499999999</v>
      </c>
      <c r="AE27" s="4">
        <f>M276</f>
        <v>3.2341320337913828</v>
      </c>
      <c r="AF27" s="26">
        <f>N276</f>
        <v>1.815571992114164E-4</v>
      </c>
    </row>
    <row r="28" spans="1:32" x14ac:dyDescent="0.35">
      <c r="A28">
        <v>9</v>
      </c>
      <c r="B28">
        <v>1202.2639999999999</v>
      </c>
      <c r="C28" s="1">
        <v>1.8218136640678654E-4</v>
      </c>
      <c r="D28" s="1">
        <v>0.37028050693767722</v>
      </c>
      <c r="E28" s="1">
        <f t="shared" si="0"/>
        <v>0.37028050693767722</v>
      </c>
      <c r="F28" s="1">
        <f t="shared" si="1"/>
        <v>7554.0475001509576</v>
      </c>
      <c r="G28" s="24">
        <f t="shared" si="2"/>
        <v>1.3762066954792715</v>
      </c>
      <c r="H28" s="24">
        <f t="shared" si="3"/>
        <v>1.4758339202765427</v>
      </c>
      <c r="I28" s="24">
        <f t="shared" si="4"/>
        <v>5.4851726851552867</v>
      </c>
      <c r="J28" s="1">
        <f t="shared" si="5"/>
        <v>-6195650.3643907914</v>
      </c>
      <c r="K28" s="1">
        <f t="shared" si="6"/>
        <v>1.4758335687258395</v>
      </c>
      <c r="L28" s="1">
        <f t="shared" si="7"/>
        <v>1.3762064119195507</v>
      </c>
      <c r="M28" s="1">
        <f t="shared" si="11"/>
        <v>0.37028034244087138</v>
      </c>
      <c r="N28" s="24">
        <f t="shared" si="8"/>
        <v>1.8218132886933119E-4</v>
      </c>
      <c r="O28" s="24">
        <f t="shared" si="9"/>
        <v>1.8218136640678654E-4</v>
      </c>
      <c r="P28" s="25">
        <f t="shared" si="10"/>
        <v>3.716660741014929</v>
      </c>
      <c r="AC28">
        <v>8</v>
      </c>
      <c r="AD28">
        <f>B282</f>
        <v>416869.38299999997</v>
      </c>
      <c r="AE28" s="4">
        <f>M282</f>
        <v>3.8362101601554226</v>
      </c>
      <c r="AF28" s="26">
        <f>N282</f>
        <v>1.8164730617890079E-4</v>
      </c>
    </row>
    <row r="29" spans="1:32" x14ac:dyDescent="0.35">
      <c r="A29">
        <v>10</v>
      </c>
      <c r="B29">
        <v>1230.269</v>
      </c>
      <c r="C29" s="1">
        <v>1.8218030460943622E-4</v>
      </c>
      <c r="D29" s="1">
        <v>0.37023443391489214</v>
      </c>
      <c r="E29" s="1">
        <f t="shared" si="0"/>
        <v>0.37023443391489214</v>
      </c>
      <c r="F29" s="1">
        <f t="shared" si="1"/>
        <v>7730.0081046785226</v>
      </c>
      <c r="G29" s="24">
        <f t="shared" si="2"/>
        <v>1.408255231143744</v>
      </c>
      <c r="H29" s="24">
        <f t="shared" si="3"/>
        <v>1.5055909505679519</v>
      </c>
      <c r="I29" s="24">
        <f t="shared" si="4"/>
        <v>5.726793992876944</v>
      </c>
      <c r="J29" s="1">
        <f t="shared" si="5"/>
        <v>-6054616.8274531262</v>
      </c>
      <c r="K29" s="1">
        <f t="shared" si="6"/>
        <v>1.5055905761753829</v>
      </c>
      <c r="L29" s="1">
        <f t="shared" si="7"/>
        <v>1.4082549262344575</v>
      </c>
      <c r="M29" s="1">
        <f t="shared" si="11"/>
        <v>0.37023426168784107</v>
      </c>
      <c r="N29" s="24">
        <f t="shared" si="8"/>
        <v>1.8218026516455047E-4</v>
      </c>
      <c r="O29" s="24">
        <f t="shared" si="9"/>
        <v>1.8218030460943622E-4</v>
      </c>
      <c r="P29" s="25">
        <f t="shared" si="10"/>
        <v>3.8036861305445901</v>
      </c>
      <c r="AC29">
        <v>9</v>
      </c>
      <c r="AD29">
        <f>B291</f>
        <v>512861.38400000002</v>
      </c>
      <c r="AE29" s="4">
        <f>M291</f>
        <v>5.0369266462672053</v>
      </c>
      <c r="AF29" s="26">
        <f>N291</f>
        <v>1.8147374646937587E-4</v>
      </c>
    </row>
    <row r="30" spans="1:32" x14ac:dyDescent="0.35">
      <c r="A30">
        <v>11</v>
      </c>
      <c r="B30">
        <v>1258.925</v>
      </c>
      <c r="C30" s="1">
        <v>1.8214321295382131E-4</v>
      </c>
      <c r="D30" s="1">
        <v>0.37010212125763975</v>
      </c>
      <c r="E30" s="1">
        <f t="shared" si="0"/>
        <v>0.37010212125763975</v>
      </c>
      <c r="F30" s="1">
        <f t="shared" si="1"/>
        <v>7910.05906284106</v>
      </c>
      <c r="G30" s="24">
        <f t="shared" si="2"/>
        <v>1.4407635723603633</v>
      </c>
      <c r="H30" s="24">
        <f t="shared" si="3"/>
        <v>1.5358350905380482</v>
      </c>
      <c r="I30" s="24">
        <f t="shared" si="4"/>
        <v>5.9788234773710416</v>
      </c>
      <c r="J30" s="1">
        <f t="shared" si="5"/>
        <v>-5916799.9600404557</v>
      </c>
      <c r="K30" s="1">
        <f t="shared" si="6"/>
        <v>1.5358346918784975</v>
      </c>
      <c r="L30" s="1">
        <f t="shared" si="7"/>
        <v>1.4407632446792351</v>
      </c>
      <c r="M30" s="1">
        <f t="shared" si="11"/>
        <v>0.37010194101512101</v>
      </c>
      <c r="N30" s="24">
        <f t="shared" si="8"/>
        <v>1.8214317152794501E-4</v>
      </c>
      <c r="O30" s="24">
        <f t="shared" si="9"/>
        <v>1.8214321295382131E-4</v>
      </c>
      <c r="P30" s="25">
        <f t="shared" si="10"/>
        <v>3.8928821630264587</v>
      </c>
      <c r="AC30">
        <v>10</v>
      </c>
      <c r="AD30">
        <f>B295</f>
        <v>562341.32499999995</v>
      </c>
      <c r="AE30" s="4">
        <f>M295</f>
        <v>5.6547230503546171</v>
      </c>
      <c r="AF30" s="26">
        <f>N295</f>
        <v>1.8139460956322537E-4</v>
      </c>
    </row>
    <row r="31" spans="1:32" x14ac:dyDescent="0.35">
      <c r="A31">
        <v>12</v>
      </c>
      <c r="B31">
        <v>1288.25</v>
      </c>
      <c r="C31" s="1">
        <v>1.8218581053193496E-4</v>
      </c>
      <c r="D31" s="1">
        <v>0.37037843165494755</v>
      </c>
      <c r="E31" s="1">
        <f t="shared" si="0"/>
        <v>0.37037843165494755</v>
      </c>
      <c r="F31" s="1">
        <f t="shared" si="1"/>
        <v>8094.313471974102</v>
      </c>
      <c r="G31" s="24">
        <f t="shared" si="2"/>
        <v>1.4746690605911623</v>
      </c>
      <c r="H31" s="24">
        <f t="shared" si="3"/>
        <v>1.5676934457235026</v>
      </c>
      <c r="I31" s="24">
        <f t="shared" si="4"/>
        <v>6.2418025006751723</v>
      </c>
      <c r="J31" s="1">
        <f t="shared" si="5"/>
        <v>-5782113.2464148495</v>
      </c>
      <c r="K31" s="1">
        <f t="shared" si="6"/>
        <v>1.5676930206778543</v>
      </c>
      <c r="L31" s="1">
        <f t="shared" si="7"/>
        <v>1.4746687082168455</v>
      </c>
      <c r="M31" s="1">
        <f t="shared" si="11"/>
        <v>0.37037824273252906</v>
      </c>
      <c r="N31" s="24">
        <f t="shared" si="8"/>
        <v>1.8218576699837054E-4</v>
      </c>
      <c r="O31" s="24">
        <f t="shared" si="9"/>
        <v>1.8218581053193496E-4</v>
      </c>
      <c r="P31" s="25">
        <f t="shared" si="10"/>
        <v>3.9815208834547731</v>
      </c>
      <c r="AC31">
        <v>11</v>
      </c>
      <c r="AD31">
        <f>B307</f>
        <v>741310.24100000004</v>
      </c>
      <c r="AE31" s="4">
        <f>M307</f>
        <v>7.9125207728751548</v>
      </c>
      <c r="AF31" s="26">
        <f>N307</f>
        <v>1.8119805703226588E-4</v>
      </c>
    </row>
    <row r="32" spans="1:32" x14ac:dyDescent="0.35">
      <c r="A32">
        <v>13</v>
      </c>
      <c r="B32">
        <v>1318.2570000000001</v>
      </c>
      <c r="C32" s="1">
        <v>1.8219564361868169E-4</v>
      </c>
      <c r="D32" s="1">
        <v>0.37010076983860069</v>
      </c>
      <c r="E32" s="1">
        <f t="shared" si="0"/>
        <v>0.37010076983860069</v>
      </c>
      <c r="F32" s="1">
        <f t="shared" si="1"/>
        <v>8282.8530134866396</v>
      </c>
      <c r="G32" s="24">
        <f t="shared" si="2"/>
        <v>1.5090997357911355</v>
      </c>
      <c r="H32" s="24">
        <f t="shared" si="3"/>
        <v>1.5998654927431217</v>
      </c>
      <c r="I32" s="24">
        <f t="shared" si="4"/>
        <v>6.5235114032669808</v>
      </c>
      <c r="J32" s="1">
        <f t="shared" si="5"/>
        <v>-5650497.1258972492</v>
      </c>
      <c r="K32" s="1">
        <f t="shared" si="6"/>
        <v>1.5998650397619394</v>
      </c>
      <c r="L32" s="1">
        <f t="shared" si="7"/>
        <v>1.5090993569913793</v>
      </c>
      <c r="M32" s="1">
        <f t="shared" si="11"/>
        <v>0.37010057215024084</v>
      </c>
      <c r="N32" s="24">
        <f t="shared" si="8"/>
        <v>1.8219559788567693E-4</v>
      </c>
      <c r="O32" s="24">
        <f t="shared" si="9"/>
        <v>1.8219564361868169E-4</v>
      </c>
      <c r="P32" s="25">
        <f t="shared" si="10"/>
        <v>4.0775385680267648</v>
      </c>
      <c r="AC32">
        <v>12</v>
      </c>
      <c r="AD32">
        <f>B329</f>
        <v>1230268.7709999999</v>
      </c>
      <c r="AE32" s="4">
        <f>M329</f>
        <v>15.934444765803725</v>
      </c>
      <c r="AF32" s="26">
        <f>N329</f>
        <v>1.8130848844295289E-4</v>
      </c>
    </row>
    <row r="33" spans="1:32" x14ac:dyDescent="0.35">
      <c r="A33">
        <v>14</v>
      </c>
      <c r="B33">
        <v>1348.963</v>
      </c>
      <c r="C33" s="1">
        <v>1.821691368550042E-4</v>
      </c>
      <c r="D33" s="1">
        <v>0.36995836691270845</v>
      </c>
      <c r="E33" s="1">
        <f t="shared" si="0"/>
        <v>0.36995836691270845</v>
      </c>
      <c r="F33" s="1">
        <f t="shared" si="1"/>
        <v>8475.7845015288967</v>
      </c>
      <c r="G33" s="24">
        <f t="shared" si="2"/>
        <v>1.5440263468125413</v>
      </c>
      <c r="H33" s="24">
        <f t="shared" si="3"/>
        <v>1.6326706847354453</v>
      </c>
      <c r="I33" s="24">
        <f t="shared" si="4"/>
        <v>6.8139736206987918</v>
      </c>
      <c r="J33" s="1">
        <f t="shared" si="5"/>
        <v>-5521876.7228559488</v>
      </c>
      <c r="K33" s="1">
        <f t="shared" si="6"/>
        <v>1.6326702019987036</v>
      </c>
      <c r="L33" s="1">
        <f t="shared" si="7"/>
        <v>1.5440259398589404</v>
      </c>
      <c r="M33" s="1">
        <f t="shared" si="11"/>
        <v>0.36995816001738652</v>
      </c>
      <c r="N33" s="24">
        <f t="shared" si="8"/>
        <v>1.8216908884132469E-4</v>
      </c>
      <c r="O33" s="24">
        <f t="shared" si="9"/>
        <v>1.821691368550042E-4</v>
      </c>
      <c r="P33" s="25">
        <f t="shared" si="10"/>
        <v>4.1735150260947824</v>
      </c>
      <c r="AC33">
        <v>13</v>
      </c>
      <c r="AD33">
        <f>B350</f>
        <v>1995262.3149999999</v>
      </c>
      <c r="AE33" s="4">
        <f>M350</f>
        <v>51.988372670679375</v>
      </c>
      <c r="AF33" s="26">
        <f>N350</f>
        <v>1.8177672323629532E-4</v>
      </c>
    </row>
    <row r="34" spans="1:32" x14ac:dyDescent="0.35">
      <c r="A34">
        <v>15</v>
      </c>
      <c r="B34">
        <v>1380.384</v>
      </c>
      <c r="C34" s="1">
        <v>1.8217914335807374E-4</v>
      </c>
      <c r="D34" s="1">
        <v>0.36995512401504926</v>
      </c>
      <c r="E34" s="1">
        <f t="shared" si="0"/>
        <v>0.36995512401504926</v>
      </c>
      <c r="F34" s="1">
        <f t="shared" si="1"/>
        <v>8673.208467065786</v>
      </c>
      <c r="G34" s="24">
        <f t="shared" si="2"/>
        <v>1.5800776886960368</v>
      </c>
      <c r="H34" s="24">
        <f t="shared" si="3"/>
        <v>1.6666979825993957</v>
      </c>
      <c r="I34" s="24">
        <f t="shared" si="4"/>
        <v>7.11846417348952</v>
      </c>
      <c r="J34" s="1">
        <f t="shared" si="5"/>
        <v>-5396184.9671496702</v>
      </c>
      <c r="K34" s="1">
        <f t="shared" si="6"/>
        <v>1.6666974678132416</v>
      </c>
      <c r="L34" s="1">
        <f t="shared" si="7"/>
        <v>1.5800772513911427</v>
      </c>
      <c r="M34" s="1">
        <f t="shared" si="11"/>
        <v>0.36995490735917536</v>
      </c>
      <c r="N34" s="24">
        <f t="shared" si="8"/>
        <v>1.8217909293787507E-4</v>
      </c>
      <c r="O34" s="24">
        <f t="shared" si="9"/>
        <v>1.8217914335807374E-4</v>
      </c>
      <c r="P34" s="25">
        <f t="shared" si="10"/>
        <v>4.2709995730833894</v>
      </c>
    </row>
    <row r="35" spans="1:32" x14ac:dyDescent="0.35">
      <c r="A35">
        <v>16</v>
      </c>
      <c r="B35">
        <v>1412.538</v>
      </c>
      <c r="C35" s="1">
        <v>1.8217651669865913E-4</v>
      </c>
      <c r="D35" s="1">
        <v>0.36993319348534082</v>
      </c>
      <c r="E35" s="1">
        <f t="shared" si="0"/>
        <v>0.36993319348534082</v>
      </c>
      <c r="F35" s="1">
        <f t="shared" si="1"/>
        <v>8875.2380074328375</v>
      </c>
      <c r="G35" s="24">
        <f t="shared" si="2"/>
        <v>1.6168599450656624</v>
      </c>
      <c r="H35" s="24">
        <f t="shared" si="3"/>
        <v>1.7014996617337037</v>
      </c>
      <c r="I35" s="24">
        <f t="shared" si="4"/>
        <v>7.4367120822019874</v>
      </c>
      <c r="J35" s="1">
        <f t="shared" si="5"/>
        <v>-5273350.0901879668</v>
      </c>
      <c r="K35" s="1">
        <f t="shared" si="6"/>
        <v>1.7014991127278316</v>
      </c>
      <c r="L35" s="1">
        <f t="shared" si="7"/>
        <v>1.616859475272306</v>
      </c>
      <c r="M35" s="1">
        <f t="shared" si="11"/>
        <v>0.36993296663528058</v>
      </c>
      <c r="N35" s="24">
        <f t="shared" si="8"/>
        <v>1.8217646376561596E-4</v>
      </c>
      <c r="O35" s="24">
        <f t="shared" si="9"/>
        <v>1.8217651669865913E-4</v>
      </c>
      <c r="P35" s="25">
        <f t="shared" si="10"/>
        <v>4.3706823157136432</v>
      </c>
    </row>
    <row r="36" spans="1:32" x14ac:dyDescent="0.35">
      <c r="A36">
        <v>17</v>
      </c>
      <c r="B36">
        <v>1445.44</v>
      </c>
      <c r="C36" s="1">
        <v>1.8219356181446695E-4</v>
      </c>
      <c r="D36" s="1">
        <v>0.36986693517521169</v>
      </c>
      <c r="E36" s="1">
        <f t="shared" si="0"/>
        <v>0.36986693517521169</v>
      </c>
      <c r="F36" s="1">
        <f t="shared" si="1"/>
        <v>9081.9673704096622</v>
      </c>
      <c r="G36" s="24">
        <f t="shared" si="2"/>
        <v>1.6546759834977045</v>
      </c>
      <c r="H36" s="24">
        <f t="shared" si="3"/>
        <v>1.7373517164510097</v>
      </c>
      <c r="I36" s="24">
        <f t="shared" si="4"/>
        <v>7.7724010629341178</v>
      </c>
      <c r="J36" s="1">
        <f t="shared" si="5"/>
        <v>-5153314.8312582532</v>
      </c>
      <c r="K36" s="1">
        <f t="shared" si="6"/>
        <v>1.7373511307328713</v>
      </c>
      <c r="L36" s="1">
        <f t="shared" si="7"/>
        <v>1.6546754787448608</v>
      </c>
      <c r="M36" s="1">
        <f t="shared" si="11"/>
        <v>0.36986669765444485</v>
      </c>
      <c r="N36" s="24">
        <f t="shared" si="8"/>
        <v>1.8219350623698873E-4</v>
      </c>
      <c r="O36" s="24">
        <f t="shared" si="9"/>
        <v>1.8219356181446695E-4</v>
      </c>
      <c r="P36" s="25">
        <f t="shared" si="10"/>
        <v>4.4737076607280102</v>
      </c>
    </row>
    <row r="37" spans="1:32" x14ac:dyDescent="0.35">
      <c r="A37">
        <v>18</v>
      </c>
      <c r="B37">
        <v>1479.1079999999999</v>
      </c>
      <c r="C37" s="1">
        <v>1.8220342155938303E-4</v>
      </c>
      <c r="D37" s="1">
        <v>0.36985131148932743</v>
      </c>
      <c r="E37" s="1">
        <f t="shared" si="0"/>
        <v>0.36985131148932743</v>
      </c>
      <c r="F37" s="1">
        <f t="shared" si="1"/>
        <v>9293.5096533317828</v>
      </c>
      <c r="G37" s="24">
        <f t="shared" si="2"/>
        <v>1.6933092571322064</v>
      </c>
      <c r="H37" s="24">
        <f t="shared" si="3"/>
        <v>1.7740918974173268</v>
      </c>
      <c r="I37" s="24">
        <f t="shared" si="4"/>
        <v>8.1224160617494174</v>
      </c>
      <c r="J37" s="1">
        <f t="shared" si="5"/>
        <v>-5036013.1847667182</v>
      </c>
      <c r="K37" s="1">
        <f t="shared" si="6"/>
        <v>1.7740912724386311</v>
      </c>
      <c r="L37" s="1">
        <f t="shared" si="7"/>
        <v>1.6933087149363619</v>
      </c>
      <c r="M37" s="1">
        <f t="shared" si="11"/>
        <v>0.36985106277181395</v>
      </c>
      <c r="N37" s="24">
        <f t="shared" si="8"/>
        <v>1.8220336321803893E-4</v>
      </c>
      <c r="O37" s="24">
        <f t="shared" si="9"/>
        <v>1.8220342155938303E-4</v>
      </c>
      <c r="P37" s="25">
        <f t="shared" si="10"/>
        <v>4.5783529787531752</v>
      </c>
    </row>
    <row r="38" spans="1:32" x14ac:dyDescent="0.35">
      <c r="A38">
        <v>19</v>
      </c>
      <c r="B38">
        <v>1513.5609999999999</v>
      </c>
      <c r="C38" s="1">
        <v>1.8217314309060508E-4</v>
      </c>
      <c r="D38" s="1">
        <v>0.36979221455419065</v>
      </c>
      <c r="E38" s="1">
        <f t="shared" si="0"/>
        <v>0.36979221455419065</v>
      </c>
      <c r="F38" s="1">
        <f t="shared" si="1"/>
        <v>9509.9842367200417</v>
      </c>
      <c r="G38" s="24">
        <f t="shared" si="2"/>
        <v>1.7324637191453989</v>
      </c>
      <c r="H38" s="24">
        <f t="shared" si="3"/>
        <v>1.8113954049485206</v>
      </c>
      <c r="I38" s="24">
        <f t="shared" si="4"/>
        <v>8.4863247428918509</v>
      </c>
      <c r="J38" s="1">
        <f t="shared" si="5"/>
        <v>-4921379.0456373608</v>
      </c>
      <c r="K38" s="1">
        <f t="shared" si="6"/>
        <v>1.8113947382345621</v>
      </c>
      <c r="L38" s="1">
        <f t="shared" si="7"/>
        <v>1.732463137055843</v>
      </c>
      <c r="M38" s="1">
        <f t="shared" si="11"/>
        <v>0.36979195419982408</v>
      </c>
      <c r="N38" s="24">
        <f t="shared" si="8"/>
        <v>1.8217308188234844E-4</v>
      </c>
      <c r="O38" s="24">
        <f t="shared" si="9"/>
        <v>1.8217314309060508E-4</v>
      </c>
      <c r="P38" s="25">
        <f t="shared" si="10"/>
        <v>4.6849670940100383</v>
      </c>
    </row>
    <row r="39" spans="1:32" x14ac:dyDescent="0.35">
      <c r="A39">
        <v>20</v>
      </c>
      <c r="B39">
        <v>1548.817</v>
      </c>
      <c r="C39" s="1">
        <v>1.8219091017059963E-4</v>
      </c>
      <c r="D39" s="1">
        <v>0.36996451244425971</v>
      </c>
      <c r="E39" s="1">
        <f t="shared" si="0"/>
        <v>0.36996451244425971</v>
      </c>
      <c r="F39" s="1">
        <f t="shared" si="1"/>
        <v>9731.5042179099655</v>
      </c>
      <c r="G39" s="24">
        <f t="shared" si="2"/>
        <v>1.7729916107900459</v>
      </c>
      <c r="H39" s="24">
        <f t="shared" si="3"/>
        <v>1.8501909272646049</v>
      </c>
      <c r="I39" s="24">
        <f t="shared" si="4"/>
        <v>8.8667233803789056</v>
      </c>
      <c r="J39" s="1">
        <f t="shared" si="5"/>
        <v>-4809352.8090755269</v>
      </c>
      <c r="K39" s="1">
        <f t="shared" si="6"/>
        <v>1.8501902154837715</v>
      </c>
      <c r="L39" s="1">
        <f t="shared" si="7"/>
        <v>1.7729909856280703</v>
      </c>
      <c r="M39" s="1">
        <f t="shared" si="11"/>
        <v>0.3699642396659274</v>
      </c>
      <c r="N39" s="24">
        <f t="shared" si="8"/>
        <v>1.8219084592955719E-4</v>
      </c>
      <c r="O39" s="24">
        <f t="shared" si="9"/>
        <v>1.8219091017059963E-4</v>
      </c>
      <c r="P39" s="25">
        <f t="shared" si="10"/>
        <v>4.7923307053380526</v>
      </c>
    </row>
    <row r="40" spans="1:32" x14ac:dyDescent="0.35">
      <c r="A40">
        <v>21</v>
      </c>
      <c r="B40">
        <v>1584.893</v>
      </c>
      <c r="C40" s="1">
        <v>1.8219045549428236E-4</v>
      </c>
      <c r="D40" s="1">
        <v>0.36955569628252077</v>
      </c>
      <c r="E40" s="1">
        <f t="shared" si="0"/>
        <v>0.36955569628252077</v>
      </c>
      <c r="F40" s="1">
        <f t="shared" si="1"/>
        <v>9958.1764110517761</v>
      </c>
      <c r="G40" s="24">
        <f t="shared" si="2"/>
        <v>1.814284696221941</v>
      </c>
      <c r="H40" s="24">
        <f t="shared" si="3"/>
        <v>1.8895603202401861</v>
      </c>
      <c r="I40" s="24">
        <f t="shared" si="4"/>
        <v>9.2765458795125237</v>
      </c>
      <c r="J40" s="1">
        <f t="shared" si="5"/>
        <v>-4699880.3008745257</v>
      </c>
      <c r="K40" s="1">
        <f t="shared" si="6"/>
        <v>1.889559560553441</v>
      </c>
      <c r="L40" s="1">
        <f t="shared" si="7"/>
        <v>1.8142840249162413</v>
      </c>
      <c r="M40" s="1">
        <f t="shared" si="11"/>
        <v>0.36955541096510064</v>
      </c>
      <c r="N40" s="24">
        <f t="shared" si="8"/>
        <v>1.8219038808176905E-4</v>
      </c>
      <c r="O40" s="24">
        <f t="shared" si="9"/>
        <v>1.8219045549428236E-4</v>
      </c>
      <c r="P40" s="25">
        <f t="shared" si="10"/>
        <v>4.9093693965357073</v>
      </c>
    </row>
    <row r="41" spans="1:32" ht="13.15" x14ac:dyDescent="0.4">
      <c r="A41">
        <v>22</v>
      </c>
      <c r="B41">
        <v>1621.81</v>
      </c>
      <c r="C41" s="1">
        <v>1.821845234922586E-4</v>
      </c>
      <c r="D41" s="1">
        <v>0.36945625058513792</v>
      </c>
      <c r="E41" s="1">
        <f t="shared" si="0"/>
        <v>0.36945625058513792</v>
      </c>
      <c r="F41" s="1">
        <f t="shared" si="1"/>
        <v>10190.132763036925</v>
      </c>
      <c r="G41" s="24">
        <f t="shared" si="2"/>
        <v>1.8564844817567348</v>
      </c>
      <c r="H41" s="24">
        <f t="shared" si="3"/>
        <v>1.9300094276627002</v>
      </c>
      <c r="I41" s="24">
        <f t="shared" si="4"/>
        <v>9.6981240577883305</v>
      </c>
      <c r="J41" s="1">
        <f t="shared" si="5"/>
        <v>-4592897.6820305279</v>
      </c>
      <c r="K41" s="1">
        <f t="shared" si="6"/>
        <v>1.9300086166420583</v>
      </c>
      <c r="L41" s="1">
        <f t="shared" si="7"/>
        <v>1.8564837610710778</v>
      </c>
      <c r="M41" s="1">
        <f t="shared" si="11"/>
        <v>0.36945595191121433</v>
      </c>
      <c r="N41" s="24">
        <f t="shared" si="8"/>
        <v>1.8218445276838545E-4</v>
      </c>
      <c r="O41" s="24">
        <f t="shared" si="9"/>
        <v>1.821845234922586E-4</v>
      </c>
      <c r="P41" s="25">
        <f t="shared" si="10"/>
        <v>5.0249123108381211</v>
      </c>
      <c r="V41" s="18" t="s">
        <v>1</v>
      </c>
    </row>
    <row r="42" spans="1:32" x14ac:dyDescent="0.35">
      <c r="A42">
        <v>23</v>
      </c>
      <c r="B42">
        <v>1659.587</v>
      </c>
      <c r="C42" s="1">
        <v>1.822028408328641E-4</v>
      </c>
      <c r="D42" s="1">
        <v>0.36941692260999165</v>
      </c>
      <c r="E42" s="1">
        <f t="shared" si="0"/>
        <v>0.36941692260999165</v>
      </c>
      <c r="F42" s="1">
        <f t="shared" si="1"/>
        <v>10427.492654386248</v>
      </c>
      <c r="G42" s="24">
        <f t="shared" si="2"/>
        <v>1.899918784392997</v>
      </c>
      <c r="H42" s="24">
        <f t="shared" si="3"/>
        <v>1.9717475719346902</v>
      </c>
      <c r="I42" s="24">
        <f t="shared" si="4"/>
        <v>10.140738067798189</v>
      </c>
      <c r="J42" s="1">
        <f t="shared" si="5"/>
        <v>-4488350.0471466277</v>
      </c>
      <c r="K42" s="1">
        <f t="shared" si="6"/>
        <v>1.9717467057395988</v>
      </c>
      <c r="L42" s="1">
        <f t="shared" si="7"/>
        <v>1.8999180105627178</v>
      </c>
      <c r="M42" s="1">
        <f t="shared" si="11"/>
        <v>0.36941660986178659</v>
      </c>
      <c r="N42" s="24">
        <f t="shared" si="8"/>
        <v>1.8220276662228395E-4</v>
      </c>
      <c r="O42" s="24">
        <f t="shared" si="9"/>
        <v>1.822028408328641E-4</v>
      </c>
      <c r="P42" s="25">
        <f t="shared" si="10"/>
        <v>5.1430227007755622</v>
      </c>
    </row>
    <row r="43" spans="1:32" x14ac:dyDescent="0.35">
      <c r="A43">
        <v>24</v>
      </c>
      <c r="B43">
        <v>1698.2439999999999</v>
      </c>
      <c r="C43" s="1">
        <v>1.8221824611765604E-4</v>
      </c>
      <c r="D43" s="1">
        <v>0.369411360186569</v>
      </c>
      <c r="E43" s="1">
        <f t="shared" si="0"/>
        <v>0.369411360186569</v>
      </c>
      <c r="F43" s="1">
        <f t="shared" si="1"/>
        <v>10670.381748805888</v>
      </c>
      <c r="G43" s="24">
        <f t="shared" si="2"/>
        <v>1.9443382476732565</v>
      </c>
      <c r="H43" s="24">
        <f t="shared" si="3"/>
        <v>2.0145239538888262</v>
      </c>
      <c r="I43" s="24">
        <f t="shared" si="4"/>
        <v>10.603128102020971</v>
      </c>
      <c r="J43" s="1">
        <f t="shared" si="5"/>
        <v>-4386182.0737738106</v>
      </c>
      <c r="K43" s="1">
        <f t="shared" si="6"/>
        <v>2.0145230286411211</v>
      </c>
      <c r="L43" s="1">
        <f t="shared" si="7"/>
        <v>1.9443374168858167</v>
      </c>
      <c r="M43" s="1">
        <f t="shared" si="11"/>
        <v>0.36941103267614966</v>
      </c>
      <c r="N43" s="24">
        <f t="shared" si="8"/>
        <v>1.8221816825845106E-4</v>
      </c>
      <c r="O43" s="24">
        <f t="shared" si="9"/>
        <v>1.8221824611765604E-4</v>
      </c>
      <c r="P43" s="25">
        <f t="shared" si="10"/>
        <v>5.2633442017156877</v>
      </c>
    </row>
    <row r="44" spans="1:32" x14ac:dyDescent="0.35">
      <c r="A44">
        <v>25</v>
      </c>
      <c r="B44">
        <v>1737.8009999999999</v>
      </c>
      <c r="C44" s="1">
        <v>1.8221001265264107E-4</v>
      </c>
      <c r="D44" s="1">
        <v>0.36934243165826758</v>
      </c>
      <c r="E44" s="1">
        <f t="shared" si="0"/>
        <v>0.36934243165826758</v>
      </c>
      <c r="F44" s="1">
        <f t="shared" si="1"/>
        <v>10918.925710001991</v>
      </c>
      <c r="G44" s="24">
        <f t="shared" si="2"/>
        <v>1.9895375917727107</v>
      </c>
      <c r="H44" s="24">
        <f t="shared" si="3"/>
        <v>2.0581031883150187</v>
      </c>
      <c r="I44" s="24">
        <f t="shared" si="4"/>
        <v>11.08638842960935</v>
      </c>
      <c r="J44" s="1">
        <f t="shared" si="5"/>
        <v>-4286340.835166933</v>
      </c>
      <c r="K44" s="1">
        <f t="shared" si="6"/>
        <v>2.0581022001092593</v>
      </c>
      <c r="L44" s="1">
        <f t="shared" si="7"/>
        <v>1.9895367001393816</v>
      </c>
      <c r="M44" s="1">
        <f t="shared" si="11"/>
        <v>0.36934208879232461</v>
      </c>
      <c r="N44" s="24">
        <f t="shared" si="8"/>
        <v>1.822099309932038E-4</v>
      </c>
      <c r="O44" s="24">
        <f t="shared" si="9"/>
        <v>1.8221001265264107E-4</v>
      </c>
      <c r="P44" s="25">
        <f t="shared" si="10"/>
        <v>5.386704522749552</v>
      </c>
    </row>
    <row r="45" spans="1:32" x14ac:dyDescent="0.35">
      <c r="A45">
        <v>26</v>
      </c>
      <c r="B45">
        <v>1778.279</v>
      </c>
      <c r="C45" s="1">
        <v>1.822169022502937E-4</v>
      </c>
      <c r="D45" s="1">
        <v>0.36919577394548048</v>
      </c>
      <c r="E45" s="1">
        <f t="shared" si="0"/>
        <v>0.36919577394548048</v>
      </c>
      <c r="F45" s="1">
        <f t="shared" si="1"/>
        <v>11173.256484866008</v>
      </c>
      <c r="G45" s="24">
        <f t="shared" si="2"/>
        <v>2.0359561847202894</v>
      </c>
      <c r="H45" s="24">
        <f t="shared" si="3"/>
        <v>2.1029053266135018</v>
      </c>
      <c r="I45" s="24">
        <f t="shared" si="4"/>
        <v>11.596620025862597</v>
      </c>
      <c r="J45" s="1">
        <f t="shared" si="5"/>
        <v>-4188773.1844631406</v>
      </c>
      <c r="K45" s="1">
        <f t="shared" si="6"/>
        <v>2.1029042708846766</v>
      </c>
      <c r="L45" s="1">
        <f t="shared" si="7"/>
        <v>2.0359552276834494</v>
      </c>
      <c r="M45" s="1">
        <f t="shared" si="11"/>
        <v>0.36919541505000231</v>
      </c>
      <c r="N45" s="24">
        <f t="shared" si="8"/>
        <v>1.8221681659604945E-4</v>
      </c>
      <c r="O45" s="24">
        <f t="shared" si="9"/>
        <v>1.822169022502937E-4</v>
      </c>
      <c r="P45" s="25">
        <f t="shared" si="10"/>
        <v>5.514573433713168</v>
      </c>
    </row>
    <row r="46" spans="1:32" x14ac:dyDescent="0.35">
      <c r="A46">
        <v>27</v>
      </c>
      <c r="B46">
        <v>1819.701</v>
      </c>
      <c r="C46" s="1">
        <v>1.8220669259746757E-4</v>
      </c>
      <c r="D46" s="1">
        <v>0.36910913052484845</v>
      </c>
      <c r="E46" s="1">
        <f t="shared" si="0"/>
        <v>0.36910913052484845</v>
      </c>
      <c r="F46" s="1">
        <f t="shared" si="1"/>
        <v>11433.51858666</v>
      </c>
      <c r="G46" s="24">
        <f t="shared" si="2"/>
        <v>2.0832636064269905</v>
      </c>
      <c r="H46" s="24">
        <f t="shared" si="3"/>
        <v>2.1486617393452141</v>
      </c>
      <c r="I46" s="24">
        <f t="shared" si="4"/>
        <v>12.127114812183333</v>
      </c>
      <c r="J46" s="1">
        <f t="shared" si="5"/>
        <v>-4093423.8040721687</v>
      </c>
      <c r="K46" s="1">
        <f t="shared" si="6"/>
        <v>2.1486606115008797</v>
      </c>
      <c r="L46" s="1">
        <f t="shared" si="7"/>
        <v>2.0832625794764712</v>
      </c>
      <c r="M46" s="1">
        <f t="shared" si="11"/>
        <v>0.36910875482417638</v>
      </c>
      <c r="N46" s="24">
        <f t="shared" si="8"/>
        <v>1.8220660277817776E-4</v>
      </c>
      <c r="O46" s="24">
        <f t="shared" si="9"/>
        <v>1.8220669259746757E-4</v>
      </c>
      <c r="P46" s="25">
        <f t="shared" si="10"/>
        <v>5.6440345893958161</v>
      </c>
    </row>
    <row r="47" spans="1:32" x14ac:dyDescent="0.35">
      <c r="A47">
        <v>28</v>
      </c>
      <c r="B47">
        <v>1862.087</v>
      </c>
      <c r="C47" s="1">
        <v>1.8223237355142311E-4</v>
      </c>
      <c r="D47" s="1">
        <v>0.36908823344085384</v>
      </c>
      <c r="E47" s="1">
        <f t="shared" si="0"/>
        <v>0.36908823344085384</v>
      </c>
      <c r="F47" s="1">
        <f t="shared" si="1"/>
        <v>11699.837679090115</v>
      </c>
      <c r="G47" s="24">
        <f t="shared" si="2"/>
        <v>2.132089190426965</v>
      </c>
      <c r="H47" s="24">
        <f t="shared" si="3"/>
        <v>2.1959824481181265</v>
      </c>
      <c r="I47" s="24">
        <f t="shared" si="4"/>
        <v>12.685396108002163</v>
      </c>
      <c r="J47" s="1">
        <f t="shared" si="5"/>
        <v>-4000246.7068906715</v>
      </c>
      <c r="K47" s="1">
        <f t="shared" si="6"/>
        <v>2.1959812426084122</v>
      </c>
      <c r="L47" s="1">
        <f t="shared" si="7"/>
        <v>2.1320880881009563</v>
      </c>
      <c r="M47" s="1">
        <f t="shared" si="11"/>
        <v>0.36908784000091499</v>
      </c>
      <c r="N47" s="24">
        <f t="shared" si="8"/>
        <v>1.8223227933421781E-4</v>
      </c>
      <c r="O47" s="24">
        <f t="shared" si="9"/>
        <v>1.8223237355142311E-4</v>
      </c>
      <c r="P47" s="25">
        <f t="shared" si="10"/>
        <v>5.7766413764692732</v>
      </c>
    </row>
    <row r="48" spans="1:32" x14ac:dyDescent="0.35">
      <c r="A48">
        <v>29</v>
      </c>
      <c r="B48">
        <v>1905.461</v>
      </c>
      <c r="C48" s="1">
        <v>1.8221393374427038E-4</v>
      </c>
      <c r="D48" s="1">
        <v>0.36906462024559572</v>
      </c>
      <c r="E48" s="1">
        <f t="shared" si="0"/>
        <v>0.36906462024559572</v>
      </c>
      <c r="F48" s="1">
        <f t="shared" si="1"/>
        <v>11972.364558603722</v>
      </c>
      <c r="G48" s="24">
        <f t="shared" si="2"/>
        <v>2.1815316424436695</v>
      </c>
      <c r="H48" s="24">
        <f t="shared" si="3"/>
        <v>2.2439688270652276</v>
      </c>
      <c r="I48" s="24">
        <f t="shared" si="4"/>
        <v>13.264043022174295</v>
      </c>
      <c r="J48" s="1">
        <f t="shared" si="5"/>
        <v>-3909189.1094564148</v>
      </c>
      <c r="K48" s="1">
        <f t="shared" si="6"/>
        <v>2.2439675389737426</v>
      </c>
      <c r="L48" s="1">
        <f t="shared" si="7"/>
        <v>2.1815304598789345</v>
      </c>
      <c r="M48" s="1">
        <f t="shared" si="11"/>
        <v>0.36906420833127962</v>
      </c>
      <c r="N48" s="24">
        <f t="shared" si="8"/>
        <v>1.8221383496973598E-4</v>
      </c>
      <c r="O48" s="24">
        <f t="shared" si="9"/>
        <v>1.8221393374427038E-4</v>
      </c>
      <c r="P48" s="25">
        <f t="shared" si="10"/>
        <v>5.9109781188013439</v>
      </c>
    </row>
    <row r="49" spans="1:16" x14ac:dyDescent="0.35">
      <c r="A49">
        <v>30</v>
      </c>
      <c r="B49">
        <v>1949.845</v>
      </c>
      <c r="C49" s="1">
        <v>1.8223123003363901E-4</v>
      </c>
      <c r="D49" s="1">
        <v>0.36840469936904646</v>
      </c>
      <c r="E49" s="1">
        <f t="shared" si="0"/>
        <v>0.36840469936904646</v>
      </c>
      <c r="F49" s="1">
        <f t="shared" si="1"/>
        <v>12251.23745527758</v>
      </c>
      <c r="G49" s="24">
        <f t="shared" si="2"/>
        <v>2.2325580709094228</v>
      </c>
      <c r="H49" s="24">
        <f t="shared" si="3"/>
        <v>2.2933502286972431</v>
      </c>
      <c r="I49" s="24">
        <f t="shared" si="4"/>
        <v>13.897861702820041</v>
      </c>
      <c r="J49" s="1">
        <f t="shared" si="5"/>
        <v>-3820204.8827952635</v>
      </c>
      <c r="K49" s="1">
        <f t="shared" si="6"/>
        <v>2.2933488519511585</v>
      </c>
      <c r="L49" s="1">
        <f t="shared" si="7"/>
        <v>2.2325568017128763</v>
      </c>
      <c r="M49" s="1">
        <f t="shared" si="11"/>
        <v>0.36840426877215654</v>
      </c>
      <c r="N49" s="24">
        <f t="shared" si="8"/>
        <v>1.8223112643622272E-4</v>
      </c>
      <c r="O49" s="24">
        <f t="shared" si="9"/>
        <v>1.8223123003363901E-4</v>
      </c>
      <c r="P49" s="25">
        <f t="shared" si="10"/>
        <v>6.0600731070617</v>
      </c>
    </row>
    <row r="50" spans="1:16" x14ac:dyDescent="0.35">
      <c r="A50">
        <v>31</v>
      </c>
      <c r="B50">
        <v>1995.2619999999999</v>
      </c>
      <c r="C50" s="1">
        <v>1.8224922229644815E-4</v>
      </c>
      <c r="D50" s="1">
        <v>0.36874103187305096</v>
      </c>
      <c r="E50" s="1">
        <f t="shared" si="0"/>
        <v>0.36874103187305096</v>
      </c>
      <c r="F50" s="1">
        <f t="shared" si="1"/>
        <v>12536.600882373756</v>
      </c>
      <c r="G50" s="24">
        <f t="shared" si="2"/>
        <v>2.2847857610535827</v>
      </c>
      <c r="H50" s="24">
        <f t="shared" si="3"/>
        <v>2.3442967886976374</v>
      </c>
      <c r="I50" s="24">
        <f t="shared" si="4"/>
        <v>14.525684584904083</v>
      </c>
      <c r="J50" s="1">
        <f t="shared" si="5"/>
        <v>-3733247.7587875328</v>
      </c>
      <c r="K50" s="1">
        <f t="shared" si="6"/>
        <v>2.3442953165949705</v>
      </c>
      <c r="L50" s="1">
        <f t="shared" si="7"/>
        <v>2.2847843991635051</v>
      </c>
      <c r="M50" s="1">
        <f t="shared" si="11"/>
        <v>0.36874058052690584</v>
      </c>
      <c r="N50" s="24">
        <f t="shared" si="8"/>
        <v>1.8224911366332739E-4</v>
      </c>
      <c r="O50" s="24">
        <f t="shared" si="9"/>
        <v>1.8224922229644815E-4</v>
      </c>
      <c r="P50" s="25">
        <f t="shared" si="10"/>
        <v>6.1961837666434754</v>
      </c>
    </row>
    <row r="51" spans="1:16" x14ac:dyDescent="0.35">
      <c r="A51">
        <v>32</v>
      </c>
      <c r="B51">
        <v>2041.7380000000001</v>
      </c>
      <c r="C51" s="1">
        <v>1.8223984630229517E-4</v>
      </c>
      <c r="D51" s="1">
        <v>0.36869958000238567</v>
      </c>
      <c r="E51" s="1">
        <f t="shared" si="0"/>
        <v>0.36869958000238567</v>
      </c>
      <c r="F51" s="1">
        <f t="shared" si="1"/>
        <v>12828.618202710235</v>
      </c>
      <c r="G51" s="24">
        <f t="shared" si="2"/>
        <v>2.3378854095327393</v>
      </c>
      <c r="H51" s="24">
        <f t="shared" si="3"/>
        <v>2.3960317069259487</v>
      </c>
      <c r="I51" s="24">
        <f t="shared" si="4"/>
        <v>15.192986030425514</v>
      </c>
      <c r="J51" s="1">
        <f t="shared" si="5"/>
        <v>-3648267.9901603092</v>
      </c>
      <c r="K51" s="1">
        <f t="shared" si="6"/>
        <v>2.3960301333123364</v>
      </c>
      <c r="L51" s="1">
        <f t="shared" si="7"/>
        <v>2.3378839486297625</v>
      </c>
      <c r="M51" s="1">
        <f t="shared" si="11"/>
        <v>0.36869910746223827</v>
      </c>
      <c r="N51" s="24">
        <f t="shared" si="8"/>
        <v>1.8223973242385917E-4</v>
      </c>
      <c r="O51" s="24">
        <f t="shared" si="9"/>
        <v>1.8223984630229517E-4</v>
      </c>
      <c r="P51" s="25">
        <f t="shared" si="10"/>
        <v>6.3408993982151305</v>
      </c>
    </row>
    <row r="52" spans="1:16" x14ac:dyDescent="0.35">
      <c r="A52">
        <v>33</v>
      </c>
      <c r="B52">
        <v>2089.2959999999998</v>
      </c>
      <c r="C52" s="1">
        <v>1.8226361614164546E-4</v>
      </c>
      <c r="D52" s="1">
        <v>0.36853820619414346</v>
      </c>
      <c r="E52" s="1">
        <f t="shared" si="0"/>
        <v>0.36853820619414346</v>
      </c>
      <c r="F52" s="1">
        <f t="shared" si="1"/>
        <v>13127.433929549079</v>
      </c>
      <c r="G52" s="24">
        <f t="shared" si="2"/>
        <v>2.3926535786601457</v>
      </c>
      <c r="H52" s="24">
        <f t="shared" si="3"/>
        <v>2.4494191759184227</v>
      </c>
      <c r="I52" s="24">
        <f t="shared" si="4"/>
        <v>15.902317475905519</v>
      </c>
      <c r="J52" s="1">
        <f t="shared" si="5"/>
        <v>-3565223.5919151385</v>
      </c>
      <c r="K52" s="1">
        <f t="shared" si="6"/>
        <v>2.4494174930926413</v>
      </c>
      <c r="L52" s="1">
        <f t="shared" si="7"/>
        <v>2.3926520110257399</v>
      </c>
      <c r="M52" s="1">
        <f t="shared" si="11"/>
        <v>0.36853771153603615</v>
      </c>
      <c r="N52" s="24">
        <f t="shared" si="8"/>
        <v>1.8226349672497848E-4</v>
      </c>
      <c r="O52" s="24">
        <f t="shared" si="9"/>
        <v>1.8226361614164546E-4</v>
      </c>
      <c r="P52" s="25">
        <f t="shared" si="10"/>
        <v>6.4922854191864241</v>
      </c>
    </row>
    <row r="53" spans="1:16" x14ac:dyDescent="0.35">
      <c r="A53">
        <v>34</v>
      </c>
      <c r="B53">
        <v>2137.962</v>
      </c>
      <c r="C53" s="1">
        <v>1.8225850157657319E-4</v>
      </c>
      <c r="D53" s="1">
        <v>0.36847690441852649</v>
      </c>
      <c r="E53" s="1">
        <f t="shared" si="0"/>
        <v>0.36847690441852649</v>
      </c>
      <c r="F53" s="1">
        <f t="shared" si="1"/>
        <v>13433.211425708283</v>
      </c>
      <c r="G53" s="24">
        <f t="shared" si="2"/>
        <v>2.448316985810894</v>
      </c>
      <c r="H53" s="24">
        <f t="shared" si="3"/>
        <v>2.5037735422440432</v>
      </c>
      <c r="I53" s="24">
        <f t="shared" si="4"/>
        <v>16.6361343644413</v>
      </c>
      <c r="J53" s="1">
        <f t="shared" si="5"/>
        <v>-3484069.1226943834</v>
      </c>
      <c r="K53" s="1">
        <f t="shared" si="6"/>
        <v>2.5037717429463759</v>
      </c>
      <c r="L53" s="1">
        <f t="shared" si="7"/>
        <v>2.4483153043066808</v>
      </c>
      <c r="M53" s="1">
        <f t="shared" si="11"/>
        <v>0.36847638654859421</v>
      </c>
      <c r="N53" s="24">
        <f t="shared" si="8"/>
        <v>1.8225837640142631E-4</v>
      </c>
      <c r="O53" s="24">
        <f t="shared" si="9"/>
        <v>1.8225850157657319E-4</v>
      </c>
      <c r="P53" s="25">
        <f t="shared" si="10"/>
        <v>6.6444293140173851</v>
      </c>
    </row>
    <row r="54" spans="1:16" x14ac:dyDescent="0.35">
      <c r="A54">
        <v>35</v>
      </c>
      <c r="B54">
        <v>2187.7620000000002</v>
      </c>
      <c r="C54" s="1">
        <v>1.8224678302291488E-4</v>
      </c>
      <c r="D54" s="1">
        <v>0.36855313124908401</v>
      </c>
      <c r="E54" s="1">
        <f t="shared" si="0"/>
        <v>0.36855313124908401</v>
      </c>
      <c r="F54" s="1">
        <f t="shared" si="1"/>
        <v>13746.114054005828</v>
      </c>
      <c r="G54" s="24">
        <f t="shared" si="2"/>
        <v>2.5051850654086407</v>
      </c>
      <c r="H54" s="24">
        <f t="shared" si="3"/>
        <v>2.559405175702707</v>
      </c>
      <c r="I54" s="24">
        <f t="shared" si="4"/>
        <v>17.397175817688662</v>
      </c>
      <c r="J54" s="1">
        <f t="shared" si="5"/>
        <v>-3404761.2993067475</v>
      </c>
      <c r="K54" s="1">
        <f t="shared" si="6"/>
        <v>2.5594032517646235</v>
      </c>
      <c r="L54" s="1">
        <f t="shared" si="7"/>
        <v>2.5051832620174648</v>
      </c>
      <c r="M54" s="1">
        <f t="shared" si="11"/>
        <v>0.36855258889518172</v>
      </c>
      <c r="N54" s="24">
        <f t="shared" si="8"/>
        <v>1.8224665183011604E-4</v>
      </c>
      <c r="O54" s="24">
        <f t="shared" si="9"/>
        <v>1.8224678302291488E-4</v>
      </c>
      <c r="P54" s="25">
        <f t="shared" si="10"/>
        <v>6.7973563000257524</v>
      </c>
    </row>
    <row r="55" spans="1:16" x14ac:dyDescent="0.35">
      <c r="A55">
        <v>36</v>
      </c>
      <c r="B55">
        <v>2238.721</v>
      </c>
      <c r="C55" s="1">
        <v>1.8226240511929335E-4</v>
      </c>
      <c r="D55" s="1">
        <v>0.36853420414658256</v>
      </c>
      <c r="E55" s="1">
        <f t="shared" si="0"/>
        <v>0.36853420414658256</v>
      </c>
      <c r="F55" s="1">
        <f t="shared" si="1"/>
        <v>14066.298894074391</v>
      </c>
      <c r="G55" s="24">
        <f t="shared" si="2"/>
        <v>2.5637574675608548</v>
      </c>
      <c r="H55" s="24">
        <f t="shared" si="3"/>
        <v>2.616733406722203</v>
      </c>
      <c r="I55" s="24">
        <f t="shared" si="4"/>
        <v>18.203655825204393</v>
      </c>
      <c r="J55" s="1">
        <f t="shared" si="5"/>
        <v>-3327260.2480139015</v>
      </c>
      <c r="K55" s="1">
        <f t="shared" si="6"/>
        <v>2.6167313487862955</v>
      </c>
      <c r="L55" s="1">
        <f t="shared" si="7"/>
        <v>2.5637555329270536</v>
      </c>
      <c r="M55" s="1">
        <f t="shared" si="11"/>
        <v>0.36853363621310997</v>
      </c>
      <c r="N55" s="24">
        <f t="shared" si="8"/>
        <v>1.8226226758248884E-4</v>
      </c>
      <c r="O55" s="24">
        <f t="shared" si="9"/>
        <v>1.8226240511929335E-4</v>
      </c>
      <c r="P55" s="25">
        <f t="shared" si="10"/>
        <v>6.9566391802688115</v>
      </c>
    </row>
    <row r="56" spans="1:16" x14ac:dyDescent="0.35">
      <c r="A56">
        <v>37</v>
      </c>
      <c r="B56">
        <v>2290.8679999999999</v>
      </c>
      <c r="C56" s="1">
        <v>1.8226563720266165E-4</v>
      </c>
      <c r="D56" s="1">
        <v>0.36774081485977139</v>
      </c>
      <c r="E56" s="1">
        <f t="shared" si="0"/>
        <v>0.36774081485977139</v>
      </c>
      <c r="F56" s="1">
        <f t="shared" si="1"/>
        <v>14393.948158287883</v>
      </c>
      <c r="G56" s="24">
        <f t="shared" si="2"/>
        <v>2.6235221329324192</v>
      </c>
      <c r="H56" s="24">
        <f t="shared" si="3"/>
        <v>2.6750686036925391</v>
      </c>
      <c r="I56" s="24">
        <f t="shared" si="4"/>
        <v>19.084369766179403</v>
      </c>
      <c r="J56" s="1">
        <f t="shared" si="5"/>
        <v>-3251521.8640680867</v>
      </c>
      <c r="K56" s="1">
        <f t="shared" si="6"/>
        <v>2.6750664028812126</v>
      </c>
      <c r="L56" s="1">
        <f t="shared" si="7"/>
        <v>2.6235200577103752</v>
      </c>
      <c r="M56" s="1">
        <f t="shared" si="11"/>
        <v>0.36774022142995771</v>
      </c>
      <c r="N56" s="24">
        <f t="shared" si="8"/>
        <v>1.8226549302942849E-4</v>
      </c>
      <c r="O56" s="24">
        <f t="shared" si="9"/>
        <v>1.8226563720266165E-4</v>
      </c>
      <c r="P56" s="25">
        <f t="shared" si="10"/>
        <v>7.1341667427860314</v>
      </c>
    </row>
    <row r="57" spans="1:16" x14ac:dyDescent="0.35">
      <c r="A57">
        <v>38</v>
      </c>
      <c r="B57">
        <v>2344.2289999999998</v>
      </c>
      <c r="C57" s="1">
        <v>1.8226776755264962E-4</v>
      </c>
      <c r="D57" s="1">
        <v>0.36772444438741181</v>
      </c>
      <c r="E57" s="1">
        <f t="shared" si="0"/>
        <v>0.36772444438741181</v>
      </c>
      <c r="F57" s="1">
        <f t="shared" si="1"/>
        <v>14729.225209464294</v>
      </c>
      <c r="G57" s="24">
        <f t="shared" si="2"/>
        <v>2.6846629967092648</v>
      </c>
      <c r="H57" s="24">
        <f t="shared" si="3"/>
        <v>2.7350310567472578</v>
      </c>
      <c r="I57" s="24">
        <f t="shared" si="4"/>
        <v>19.967768759925708</v>
      </c>
      <c r="J57" s="1">
        <f t="shared" si="5"/>
        <v>-3177508.4216149235</v>
      </c>
      <c r="K57" s="1">
        <f t="shared" si="6"/>
        <v>2.7350287025793221</v>
      </c>
      <c r="L57" s="1">
        <f t="shared" si="7"/>
        <v>2.6846607710067794</v>
      </c>
      <c r="M57" s="1">
        <f t="shared" si="11"/>
        <v>0.36772382301063827</v>
      </c>
      <c r="N57" s="24">
        <f t="shared" si="8"/>
        <v>1.8226761644473636E-4</v>
      </c>
      <c r="O57" s="24">
        <f t="shared" si="9"/>
        <v>1.8226776755264962E-4</v>
      </c>
      <c r="P57" s="25">
        <f t="shared" si="10"/>
        <v>7.3007529102326121</v>
      </c>
    </row>
    <row r="58" spans="1:16" x14ac:dyDescent="0.35">
      <c r="A58">
        <v>39</v>
      </c>
      <c r="B58">
        <v>2398.8330000000001</v>
      </c>
      <c r="C58" s="1">
        <v>1.8229670629958927E-4</v>
      </c>
      <c r="D58" s="1">
        <v>0.36824772847717546</v>
      </c>
      <c r="E58" s="1">
        <f t="shared" si="0"/>
        <v>0.36824772847717546</v>
      </c>
      <c r="F58" s="1">
        <f t="shared" si="1"/>
        <v>15072.312259977529</v>
      </c>
      <c r="G58" s="24">
        <f t="shared" si="2"/>
        <v>2.7476328813128221</v>
      </c>
      <c r="H58" s="24">
        <f t="shared" si="3"/>
        <v>2.7969867780618691</v>
      </c>
      <c r="I58" s="24">
        <f t="shared" si="4"/>
        <v>20.869355723605864</v>
      </c>
      <c r="J58" s="1">
        <f t="shared" si="5"/>
        <v>-3105179.639305416</v>
      </c>
      <c r="K58" s="1">
        <f t="shared" si="6"/>
        <v>2.7969842586817046</v>
      </c>
      <c r="L58" s="1">
        <f t="shared" si="7"/>
        <v>2.7476304937299436</v>
      </c>
      <c r="M58" s="1">
        <f t="shared" si="11"/>
        <v>0.36824707678654889</v>
      </c>
      <c r="N58" s="24">
        <f t="shared" si="8"/>
        <v>1.8229654789105596E-4</v>
      </c>
      <c r="O58" s="24">
        <f t="shared" si="9"/>
        <v>1.8229670629958927E-4</v>
      </c>
      <c r="P58" s="25">
        <f t="shared" si="10"/>
        <v>7.4613776101271894</v>
      </c>
    </row>
    <row r="59" spans="1:16" x14ac:dyDescent="0.35">
      <c r="A59">
        <v>40</v>
      </c>
      <c r="B59">
        <v>2454.7089999999998</v>
      </c>
      <c r="C59" s="1">
        <v>1.8228931769810001E-4</v>
      </c>
      <c r="D59" s="1">
        <v>0.36799219360822721</v>
      </c>
      <c r="E59" s="1">
        <f t="shared" si="0"/>
        <v>0.36799219360822721</v>
      </c>
      <c r="F59" s="1">
        <f t="shared" si="1"/>
        <v>15423.391522201493</v>
      </c>
      <c r="G59" s="24">
        <f t="shared" si="2"/>
        <v>2.81151951717277</v>
      </c>
      <c r="H59" s="24">
        <f t="shared" si="3"/>
        <v>2.8596850211749514</v>
      </c>
      <c r="I59" s="24">
        <f t="shared" si="4"/>
        <v>21.84845328148355</v>
      </c>
      <c r="J59" s="1">
        <f t="shared" si="5"/>
        <v>-3034497.1194931581</v>
      </c>
      <c r="K59" s="1">
        <f t="shared" si="6"/>
        <v>2.8596823262339477</v>
      </c>
      <c r="L59" s="1">
        <f t="shared" si="7"/>
        <v>2.811516956874808</v>
      </c>
      <c r="M59" s="1">
        <f t="shared" si="11"/>
        <v>0.36799151170558314</v>
      </c>
      <c r="N59" s="24">
        <f t="shared" si="8"/>
        <v>1.8228915169712944E-4</v>
      </c>
      <c r="O59" s="24">
        <f t="shared" si="9"/>
        <v>1.8228931769810001E-4</v>
      </c>
      <c r="P59" s="25">
        <f t="shared" si="10"/>
        <v>7.640167958885427</v>
      </c>
    </row>
    <row r="60" spans="1:16" x14ac:dyDescent="0.35">
      <c r="A60">
        <v>41</v>
      </c>
      <c r="B60">
        <v>2511.886</v>
      </c>
      <c r="C60" s="1">
        <v>1.8220887650609397E-4</v>
      </c>
      <c r="D60" s="1">
        <v>0.36895681846577094</v>
      </c>
      <c r="E60" s="1">
        <f t="shared" si="0"/>
        <v>0.36895681846577094</v>
      </c>
      <c r="F60" s="1">
        <f t="shared" si="1"/>
        <v>15782.645208510103</v>
      </c>
      <c r="G60" s="24">
        <f t="shared" si="2"/>
        <v>2.8757380517369131</v>
      </c>
      <c r="H60" s="24">
        <f t="shared" si="3"/>
        <v>2.9230751636168226</v>
      </c>
      <c r="I60" s="24">
        <f t="shared" si="4"/>
        <v>22.783149830526433</v>
      </c>
      <c r="J60" s="1">
        <f t="shared" si="5"/>
        <v>-2965424.1433305214</v>
      </c>
      <c r="K60" s="1">
        <f t="shared" si="6"/>
        <v>2.9230722822886968</v>
      </c>
      <c r="L60" s="1">
        <f t="shared" si="7"/>
        <v>2.8757353088805147</v>
      </c>
      <c r="M60" s="1">
        <f t="shared" si="11"/>
        <v>0.3689561028705805</v>
      </c>
      <c r="N60" s="24">
        <f t="shared" si="8"/>
        <v>1.8220870271669668E-4</v>
      </c>
      <c r="O60" s="24">
        <f t="shared" si="9"/>
        <v>1.8220887650609397E-4</v>
      </c>
      <c r="P60" s="25">
        <f t="shared" si="10"/>
        <v>7.7942478427826476</v>
      </c>
    </row>
    <row r="61" spans="1:16" x14ac:dyDescent="0.35">
      <c r="A61">
        <v>42</v>
      </c>
      <c r="B61">
        <v>2570.3960000000002</v>
      </c>
      <c r="C61" s="1">
        <v>1.822948937596464E-4</v>
      </c>
      <c r="D61" s="1">
        <v>0.36806018454436978</v>
      </c>
      <c r="E61" s="1">
        <f t="shared" si="0"/>
        <v>0.36806018454436978</v>
      </c>
      <c r="F61" s="1">
        <f t="shared" si="1"/>
        <v>16150.274380833182</v>
      </c>
      <c r="G61" s="24">
        <f t="shared" si="2"/>
        <v>2.9441125524431238</v>
      </c>
      <c r="H61" s="24">
        <f t="shared" si="3"/>
        <v>2.9901258406696281</v>
      </c>
      <c r="I61" s="24">
        <f t="shared" si="4"/>
        <v>23.918009582584347</v>
      </c>
      <c r="J61" s="1">
        <f t="shared" si="5"/>
        <v>-2897922.1060466673</v>
      </c>
      <c r="K61" s="1">
        <f t="shared" si="6"/>
        <v>2.9901227554095731</v>
      </c>
      <c r="L61" s="1">
        <f t="shared" si="7"/>
        <v>2.9441096081534854</v>
      </c>
      <c r="M61" s="1">
        <f t="shared" si="11"/>
        <v>0.36805943669199359</v>
      </c>
      <c r="N61" s="24">
        <f t="shared" si="8"/>
        <v>1.8229471145378776E-4</v>
      </c>
      <c r="O61" s="24">
        <f t="shared" si="9"/>
        <v>1.822948937596464E-4</v>
      </c>
      <c r="P61" s="25">
        <f t="shared" si="10"/>
        <v>7.9990059068020321</v>
      </c>
    </row>
    <row r="62" spans="1:16" x14ac:dyDescent="0.35">
      <c r="A62">
        <v>43</v>
      </c>
      <c r="B62">
        <v>2630.268</v>
      </c>
      <c r="C62" s="1">
        <v>1.8226554181597832E-4</v>
      </c>
      <c r="D62" s="1">
        <v>0.36758436975739023</v>
      </c>
      <c r="E62" s="1">
        <f t="shared" si="0"/>
        <v>0.36758436975739023</v>
      </c>
      <c r="F62" s="1">
        <f t="shared" si="1"/>
        <v>16526.461251544635</v>
      </c>
      <c r="G62" s="24">
        <f t="shared" si="2"/>
        <v>3.0122044143135542</v>
      </c>
      <c r="H62" s="24">
        <f t="shared" si="3"/>
        <v>3.0570613530551203</v>
      </c>
      <c r="I62" s="24">
        <f t="shared" si="4"/>
        <v>25.051374487380158</v>
      </c>
      <c r="J62" s="1">
        <f t="shared" si="5"/>
        <v>-2831957.5760697885</v>
      </c>
      <c r="K62" s="1">
        <f t="shared" si="6"/>
        <v>3.0570580530007314</v>
      </c>
      <c r="L62" s="1">
        <f t="shared" si="7"/>
        <v>3.0122012581052759</v>
      </c>
      <c r="M62" s="1">
        <f t="shared" si="11"/>
        <v>0.36758358779828693</v>
      </c>
      <c r="N62" s="24">
        <f t="shared" si="8"/>
        <v>1.8226535083690361E-4</v>
      </c>
      <c r="O62" s="24">
        <f t="shared" si="9"/>
        <v>1.8226554181597832E-4</v>
      </c>
      <c r="P62" s="25">
        <f t="shared" si="10"/>
        <v>8.1946021479017563</v>
      </c>
    </row>
    <row r="63" spans="1:16" x14ac:dyDescent="0.35">
      <c r="A63">
        <v>44</v>
      </c>
      <c r="B63">
        <v>2691.5349999999999</v>
      </c>
      <c r="C63" s="1">
        <v>1.8227346222786381E-4</v>
      </c>
      <c r="D63" s="1">
        <v>0.3679098521332273</v>
      </c>
      <c r="E63" s="1">
        <f t="shared" si="0"/>
        <v>0.3679098521332273</v>
      </c>
      <c r="F63" s="1">
        <f t="shared" si="1"/>
        <v>16911.413165759608</v>
      </c>
      <c r="G63" s="24">
        <f t="shared" si="2"/>
        <v>3.0825018288888826</v>
      </c>
      <c r="H63" s="24">
        <f t="shared" si="3"/>
        <v>3.1264134522423985</v>
      </c>
      <c r="I63" s="24">
        <f t="shared" si="4"/>
        <v>26.194392807154809</v>
      </c>
      <c r="J63" s="1">
        <f t="shared" si="5"/>
        <v>-2767494.1584240701</v>
      </c>
      <c r="K63" s="1">
        <f t="shared" si="6"/>
        <v>3.1264099203650133</v>
      </c>
      <c r="L63" s="1">
        <f t="shared" si="7"/>
        <v>3.0824984444373902</v>
      </c>
      <c r="M63" s="1">
        <f t="shared" si="11"/>
        <v>0.36790903256083329</v>
      </c>
      <c r="N63" s="24">
        <f t="shared" si="8"/>
        <v>1.8227326209961555E-4</v>
      </c>
      <c r="O63" s="24">
        <f t="shared" si="9"/>
        <v>1.8227346222786381E-4</v>
      </c>
      <c r="P63" s="25">
        <f t="shared" si="10"/>
        <v>8.3784255661831377</v>
      </c>
    </row>
    <row r="64" spans="1:16" x14ac:dyDescent="0.35">
      <c r="A64">
        <v>45</v>
      </c>
      <c r="B64">
        <v>2754.2289999999998</v>
      </c>
      <c r="C64" s="1">
        <v>1.822612473132444E-4</v>
      </c>
      <c r="D64" s="1">
        <v>0.36794243553039013</v>
      </c>
      <c r="E64" s="1">
        <f t="shared" si="0"/>
        <v>0.36794243553039013</v>
      </c>
      <c r="F64" s="1">
        <f t="shared" si="1"/>
        <v>17305.331185407922</v>
      </c>
      <c r="G64" s="24">
        <f t="shared" si="2"/>
        <v>3.1540912470212339</v>
      </c>
      <c r="H64" s="24">
        <f t="shared" si="3"/>
        <v>3.1970137959461873</v>
      </c>
      <c r="I64" s="24">
        <f t="shared" si="4"/>
        <v>27.405572874094702</v>
      </c>
      <c r="J64" s="1">
        <f t="shared" si="5"/>
        <v>-2704498.2061019368</v>
      </c>
      <c r="K64" s="1">
        <f t="shared" si="6"/>
        <v>3.1970100167293598</v>
      </c>
      <c r="L64" s="1">
        <f t="shared" si="7"/>
        <v>3.1540876186591191</v>
      </c>
      <c r="M64" s="1">
        <f t="shared" si="11"/>
        <v>0.36794157731425842</v>
      </c>
      <c r="N64" s="24">
        <f t="shared" si="8"/>
        <v>1.8226103764594154E-4</v>
      </c>
      <c r="O64" s="24">
        <f t="shared" si="9"/>
        <v>1.822612473132444E-4</v>
      </c>
      <c r="P64" s="25">
        <f t="shared" si="10"/>
        <v>8.572251175531644</v>
      </c>
    </row>
    <row r="65" spans="1:22" ht="13.15" x14ac:dyDescent="0.4">
      <c r="A65">
        <v>46</v>
      </c>
      <c r="B65">
        <v>2818.3829999999998</v>
      </c>
      <c r="C65" s="1">
        <v>1.8230370301037556E-4</v>
      </c>
      <c r="D65" s="1">
        <v>0.36819628747917404</v>
      </c>
      <c r="E65" s="1">
        <f t="shared" si="0"/>
        <v>0.36819628747917404</v>
      </c>
      <c r="F65" s="1">
        <f t="shared" si="1"/>
        <v>17708.422655604722</v>
      </c>
      <c r="G65" s="24">
        <f t="shared" si="2"/>
        <v>3.2283110245895692</v>
      </c>
      <c r="H65" s="24">
        <f t="shared" si="3"/>
        <v>3.2703046568885772</v>
      </c>
      <c r="I65" s="24">
        <f t="shared" si="4"/>
        <v>28.673729031548586</v>
      </c>
      <c r="J65" s="1">
        <f t="shared" si="5"/>
        <v>-2642936.5312286979</v>
      </c>
      <c r="K65" s="1">
        <f t="shared" si="6"/>
        <v>3.27030061029904</v>
      </c>
      <c r="L65" s="1">
        <f t="shared" si="7"/>
        <v>3.2283071325508428</v>
      </c>
      <c r="M65" s="1">
        <f t="shared" si="11"/>
        <v>0.36819538798730095</v>
      </c>
      <c r="N65" s="24">
        <f t="shared" si="8"/>
        <v>1.8230348322576786E-4</v>
      </c>
      <c r="O65" s="24">
        <f t="shared" si="9"/>
        <v>1.8230370301037556E-4</v>
      </c>
      <c r="P65" s="25">
        <f t="shared" si="10"/>
        <v>8.7679184418849569</v>
      </c>
      <c r="V65" s="18" t="s">
        <v>1</v>
      </c>
    </row>
    <row r="66" spans="1:22" x14ac:dyDescent="0.35">
      <c r="A66">
        <v>47</v>
      </c>
      <c r="B66">
        <v>2884.0320000000002</v>
      </c>
      <c r="C66" s="1">
        <v>1.8232884492380379E-4</v>
      </c>
      <c r="D66" s="1">
        <v>0.36741117083926272</v>
      </c>
      <c r="E66" s="1">
        <f t="shared" si="0"/>
        <v>0.36741117083926272</v>
      </c>
      <c r="F66" s="1">
        <f t="shared" si="1"/>
        <v>18120.907487835757</v>
      </c>
      <c r="G66" s="24">
        <f t="shared" si="2"/>
        <v>3.3039641312282009</v>
      </c>
      <c r="H66" s="24">
        <f t="shared" si="3"/>
        <v>3.3448214054284802</v>
      </c>
      <c r="I66" s="24">
        <f t="shared" si="4"/>
        <v>30.078481075184108</v>
      </c>
      <c r="J66" s="1">
        <f t="shared" si="5"/>
        <v>-2582775.568958295</v>
      </c>
      <c r="K66" s="1">
        <f t="shared" si="6"/>
        <v>3.3448170737258422</v>
      </c>
      <c r="L66" s="1">
        <f t="shared" si="7"/>
        <v>3.3039599569690457</v>
      </c>
      <c r="M66" s="1">
        <f t="shared" si="11"/>
        <v>0.36741023083423507</v>
      </c>
      <c r="N66" s="24">
        <f t="shared" si="8"/>
        <v>1.8232861456783748E-4</v>
      </c>
      <c r="O66" s="24">
        <f t="shared" si="9"/>
        <v>1.8232884492380379E-4</v>
      </c>
      <c r="P66" s="25">
        <f t="shared" si="10"/>
        <v>8.9925638419679643</v>
      </c>
    </row>
    <row r="67" spans="1:22" x14ac:dyDescent="0.35">
      <c r="A67">
        <v>48</v>
      </c>
      <c r="B67">
        <v>2951.2089999999998</v>
      </c>
      <c r="C67" s="1">
        <v>1.8232138527359684E-4</v>
      </c>
      <c r="D67" s="1">
        <v>0.36750353247981282</v>
      </c>
      <c r="E67" s="1">
        <f t="shared" si="0"/>
        <v>0.36750353247981282</v>
      </c>
      <c r="F67" s="1">
        <f t="shared" si="1"/>
        <v>18542.993027216158</v>
      </c>
      <c r="G67" s="24">
        <f t="shared" si="2"/>
        <v>3.3807841758406969</v>
      </c>
      <c r="H67" s="24">
        <f t="shared" si="3"/>
        <v>3.4207331460678652</v>
      </c>
      <c r="I67" s="24">
        <f t="shared" si="4"/>
        <v>31.468433546649678</v>
      </c>
      <c r="J67" s="1">
        <f t="shared" si="5"/>
        <v>-2523985.0480579077</v>
      </c>
      <c r="K67" s="1">
        <f t="shared" si="6"/>
        <v>3.4207285099867577</v>
      </c>
      <c r="L67" s="1">
        <f t="shared" si="7"/>
        <v>3.3807797009219418</v>
      </c>
      <c r="M67" s="1">
        <f t="shared" si="11"/>
        <v>0.367502547967134</v>
      </c>
      <c r="N67" s="24">
        <f t="shared" si="8"/>
        <v>1.8232114394692704E-4</v>
      </c>
      <c r="O67" s="24">
        <f t="shared" si="9"/>
        <v>1.8232138527359684E-4</v>
      </c>
      <c r="P67" s="25">
        <f t="shared" si="10"/>
        <v>9.1993367654808402</v>
      </c>
    </row>
    <row r="68" spans="1:22" x14ac:dyDescent="0.35">
      <c r="A68">
        <v>49</v>
      </c>
      <c r="B68">
        <v>3019.9520000000002</v>
      </c>
      <c r="C68" s="1">
        <v>1.823114433533884E-4</v>
      </c>
      <c r="D68" s="1">
        <v>0.3675906384672819</v>
      </c>
      <c r="E68" s="1">
        <f t="shared" si="0"/>
        <v>0.3675906384672819</v>
      </c>
      <c r="F68" s="1">
        <f t="shared" si="1"/>
        <v>18974.918034787606</v>
      </c>
      <c r="G68" s="24">
        <f t="shared" si="2"/>
        <v>3.4593446944343684</v>
      </c>
      <c r="H68" s="24">
        <f t="shared" si="3"/>
        <v>3.4984049470036429</v>
      </c>
      <c r="I68" s="24">
        <f t="shared" si="4"/>
        <v>32.923005446661222</v>
      </c>
      <c r="J68" s="1">
        <f t="shared" si="5"/>
        <v>-2466531.716296792</v>
      </c>
      <c r="K68" s="1">
        <f t="shared" si="6"/>
        <v>3.4983999850484682</v>
      </c>
      <c r="L68" s="1">
        <f t="shared" si="7"/>
        <v>3.4593398974449192</v>
      </c>
      <c r="M68" s="1">
        <f t="shared" si="11"/>
        <v>0.36758960736757934</v>
      </c>
      <c r="N68" s="24">
        <f t="shared" si="8"/>
        <v>1.8231119054652829E-4</v>
      </c>
      <c r="O68" s="24">
        <f t="shared" si="9"/>
        <v>1.823114433533884E-4</v>
      </c>
      <c r="P68" s="25">
        <f t="shared" si="10"/>
        <v>9.4108751393117487</v>
      </c>
    </row>
    <row r="69" spans="1:22" x14ac:dyDescent="0.35">
      <c r="A69">
        <v>50</v>
      </c>
      <c r="B69">
        <v>3090.2950000000001</v>
      </c>
      <c r="C69" s="1">
        <v>1.8235228298731483E-4</v>
      </c>
      <c r="D69" s="1">
        <v>0.36705283149009382</v>
      </c>
      <c r="E69" s="1">
        <f t="shared" si="0"/>
        <v>0.36705283149009382</v>
      </c>
      <c r="F69" s="1">
        <f t="shared" si="1"/>
        <v>19416.896138850541</v>
      </c>
      <c r="G69" s="24">
        <f t="shared" si="2"/>
        <v>3.5407153394469746</v>
      </c>
      <c r="H69" s="24">
        <f t="shared" si="3"/>
        <v>3.5787663455823444</v>
      </c>
      <c r="I69" s="24">
        <f t="shared" si="4"/>
        <v>34.521986507116701</v>
      </c>
      <c r="J69" s="1">
        <f t="shared" si="5"/>
        <v>-2410387.160350041</v>
      </c>
      <c r="K69" s="1">
        <f t="shared" si="6"/>
        <v>3.5787610321000325</v>
      </c>
      <c r="L69" s="1">
        <f t="shared" si="7"/>
        <v>3.5407101942488435</v>
      </c>
      <c r="M69" s="1">
        <f t="shared" si="11"/>
        <v>0.36705175313491595</v>
      </c>
      <c r="N69" s="24">
        <f t="shared" si="8"/>
        <v>1.8235201800170157E-4</v>
      </c>
      <c r="O69" s="24">
        <f t="shared" si="9"/>
        <v>1.8235228298731483E-4</v>
      </c>
      <c r="P69" s="25">
        <f t="shared" si="10"/>
        <v>9.646351404150348</v>
      </c>
      <c r="Q69" s="3"/>
    </row>
    <row r="70" spans="1:22" x14ac:dyDescent="0.35">
      <c r="A70">
        <v>51</v>
      </c>
      <c r="B70">
        <v>3162.2779999999998</v>
      </c>
      <c r="C70" s="1">
        <v>1.8233175575316926E-4</v>
      </c>
      <c r="D70" s="1">
        <v>0.36676230956952122</v>
      </c>
      <c r="E70" s="1">
        <f t="shared" si="0"/>
        <v>0.36676230956952122</v>
      </c>
      <c r="F70" s="1">
        <f t="shared" si="1"/>
        <v>19869.178666817246</v>
      </c>
      <c r="G70" s="24">
        <f t="shared" si="2"/>
        <v>3.6227822316942033</v>
      </c>
      <c r="H70" s="24">
        <f t="shared" si="3"/>
        <v>3.6599124214538743</v>
      </c>
      <c r="I70" s="24">
        <f t="shared" si="4"/>
        <v>36.151658292158004</v>
      </c>
      <c r="J70" s="1">
        <f t="shared" si="5"/>
        <v>-2355519.4671986238</v>
      </c>
      <c r="K70" s="1">
        <f t="shared" si="6"/>
        <v>3.6599067348364183</v>
      </c>
      <c r="L70" s="1">
        <f t="shared" si="7"/>
        <v>3.6227767169798812</v>
      </c>
      <c r="M70" s="1">
        <f t="shared" si="11"/>
        <v>0.36676118141333991</v>
      </c>
      <c r="N70" s="24">
        <f t="shared" si="8"/>
        <v>1.8233147820197228E-4</v>
      </c>
      <c r="O70" s="24">
        <f t="shared" si="9"/>
        <v>1.8233175575316926E-4</v>
      </c>
      <c r="P70" s="25">
        <f t="shared" si="10"/>
        <v>9.87775397336015</v>
      </c>
    </row>
    <row r="71" spans="1:22" x14ac:dyDescent="0.35">
      <c r="A71">
        <v>52</v>
      </c>
      <c r="B71">
        <v>3235.9369999999999</v>
      </c>
      <c r="C71" s="1">
        <v>1.8234712892854045E-4</v>
      </c>
      <c r="D71" s="1">
        <v>0.36689294316864457</v>
      </c>
      <c r="E71" s="1">
        <f t="shared" si="0"/>
        <v>0.36689294316864457</v>
      </c>
      <c r="F71" s="1">
        <f t="shared" si="1"/>
        <v>20331.991813358789</v>
      </c>
      <c r="G71" s="24">
        <f t="shared" si="2"/>
        <v>3.7074803325645638</v>
      </c>
      <c r="H71" s="24">
        <f t="shared" si="3"/>
        <v>3.7437881264494299</v>
      </c>
      <c r="I71" s="24">
        <f t="shared" si="4"/>
        <v>37.831255974089316</v>
      </c>
      <c r="J71" s="1">
        <f t="shared" si="5"/>
        <v>-2301901.2390210098</v>
      </c>
      <c r="K71" s="1">
        <f t="shared" si="6"/>
        <v>3.743782037601437</v>
      </c>
      <c r="L71" s="1">
        <f t="shared" si="7"/>
        <v>3.7074744197224905</v>
      </c>
      <c r="M71" s="1">
        <f t="shared" si="11"/>
        <v>0.36689176132376589</v>
      </c>
      <c r="N71" s="24">
        <f t="shared" si="8"/>
        <v>1.8234683811384173E-4</v>
      </c>
      <c r="O71" s="24">
        <f t="shared" si="9"/>
        <v>1.8234712892854045E-4</v>
      </c>
      <c r="P71" s="25">
        <f t="shared" si="10"/>
        <v>10.105090412348636</v>
      </c>
    </row>
    <row r="72" spans="1:22" x14ac:dyDescent="0.35">
      <c r="A72">
        <v>53</v>
      </c>
      <c r="B72">
        <v>3311.3110000000001</v>
      </c>
      <c r="C72" s="1">
        <v>1.8236900119430091E-4</v>
      </c>
      <c r="D72" s="1">
        <v>0.36585014049396219</v>
      </c>
      <c r="E72" s="1">
        <f t="shared" si="0"/>
        <v>0.36585014049396219</v>
      </c>
      <c r="F72" s="1">
        <f t="shared" si="1"/>
        <v>20805.580622702142</v>
      </c>
      <c r="G72" s="24">
        <f t="shared" si="2"/>
        <v>3.7942929574296911</v>
      </c>
      <c r="H72" s="24">
        <f t="shared" si="3"/>
        <v>3.8295686535346438</v>
      </c>
      <c r="I72" s="24">
        <f t="shared" si="4"/>
        <v>39.717096602672505</v>
      </c>
      <c r="J72" s="1">
        <f t="shared" si="5"/>
        <v>-2249504.0150846387</v>
      </c>
      <c r="K72" s="1">
        <f t="shared" si="6"/>
        <v>3.8295621340659047</v>
      </c>
      <c r="L72" s="1">
        <f t="shared" si="7"/>
        <v>3.7942866170146394</v>
      </c>
      <c r="M72" s="1">
        <f t="shared" si="11"/>
        <v>0.36584890632047234</v>
      </c>
      <c r="N72" s="24">
        <f t="shared" si="8"/>
        <v>1.8236869644841727E-4</v>
      </c>
      <c r="O72" s="24">
        <f t="shared" si="9"/>
        <v>1.8236900119430091E-4</v>
      </c>
      <c r="P72" s="25">
        <f t="shared" si="10"/>
        <v>10.371184801878186</v>
      </c>
    </row>
    <row r="73" spans="1:22" x14ac:dyDescent="0.35">
      <c r="A73">
        <v>54</v>
      </c>
      <c r="B73">
        <v>3388.442</v>
      </c>
      <c r="C73" s="1">
        <v>1.823509716468823E-4</v>
      </c>
      <c r="D73" s="1">
        <v>0.36627350609165715</v>
      </c>
      <c r="E73" s="1">
        <f t="shared" si="0"/>
        <v>0.36627350609165715</v>
      </c>
      <c r="F73" s="1">
        <f t="shared" si="1"/>
        <v>21290.208988630213</v>
      </c>
      <c r="G73" s="24">
        <f t="shared" si="2"/>
        <v>3.8822902956419068</v>
      </c>
      <c r="H73" s="24">
        <f t="shared" si="3"/>
        <v>3.9168462590162254</v>
      </c>
      <c r="I73" s="24">
        <f t="shared" si="4"/>
        <v>41.516336748349822</v>
      </c>
      <c r="J73" s="1">
        <f t="shared" si="5"/>
        <v>-2198298.6250595199</v>
      </c>
      <c r="K73" s="1">
        <f t="shared" si="6"/>
        <v>3.9168392801385115</v>
      </c>
      <c r="L73" s="1">
        <f t="shared" si="7"/>
        <v>3.8822835003887133</v>
      </c>
      <c r="M73" s="1">
        <f t="shared" si="11"/>
        <v>0.36627221238541868</v>
      </c>
      <c r="N73" s="24">
        <f t="shared" si="8"/>
        <v>1.8235065247419608E-4</v>
      </c>
      <c r="O73" s="24">
        <f t="shared" si="9"/>
        <v>1.823509716468823E-4</v>
      </c>
      <c r="P73" s="25">
        <f t="shared" si="10"/>
        <v>10.599448631673669</v>
      </c>
    </row>
    <row r="74" spans="1:22" x14ac:dyDescent="0.35">
      <c r="A74">
        <v>55</v>
      </c>
      <c r="B74">
        <v>3467.3690000000001</v>
      </c>
      <c r="C74" s="1">
        <v>1.8234222842879682E-4</v>
      </c>
      <c r="D74" s="1">
        <v>0.36627581905970413</v>
      </c>
      <c r="E74" s="1">
        <f t="shared" si="0"/>
        <v>0.36627581905970413</v>
      </c>
      <c r="F74" s="1">
        <f t="shared" si="1"/>
        <v>21786.121955369974</v>
      </c>
      <c r="G74" s="24">
        <f t="shared" si="2"/>
        <v>3.9725300261636973</v>
      </c>
      <c r="H74" s="24">
        <f t="shared" si="3"/>
        <v>4.0063014450690986</v>
      </c>
      <c r="I74" s="24">
        <f t="shared" si="4"/>
        <v>43.451278943985606</v>
      </c>
      <c r="J74" s="1">
        <f t="shared" si="5"/>
        <v>-2148259.2102813199</v>
      </c>
      <c r="K74" s="1">
        <f t="shared" si="6"/>
        <v>4.0062939737075149</v>
      </c>
      <c r="L74" s="1">
        <f t="shared" si="7"/>
        <v>3.9725227426811833</v>
      </c>
      <c r="M74" s="1">
        <f t="shared" si="11"/>
        <v>0.36627446443950046</v>
      </c>
      <c r="N74" s="24">
        <f t="shared" si="8"/>
        <v>1.8234189411126529E-4</v>
      </c>
      <c r="O74" s="24">
        <f t="shared" si="9"/>
        <v>1.8234222842879682E-4</v>
      </c>
      <c r="P74" s="25">
        <f t="shared" si="10"/>
        <v>10.845754013346859</v>
      </c>
    </row>
    <row r="75" spans="1:22" x14ac:dyDescent="0.35">
      <c r="A75">
        <v>56</v>
      </c>
      <c r="B75">
        <v>3548.134</v>
      </c>
      <c r="C75" s="1">
        <v>1.8237805216900999E-4</v>
      </c>
      <c r="D75" s="1">
        <v>0.36633057745801106</v>
      </c>
      <c r="E75" s="1">
        <f t="shared" si="0"/>
        <v>0.36633057745801106</v>
      </c>
      <c r="F75" s="1">
        <f t="shared" si="1"/>
        <v>22293.583416704336</v>
      </c>
      <c r="G75" s="24">
        <f t="shared" si="2"/>
        <v>4.0658603194058793</v>
      </c>
      <c r="H75" s="24">
        <f t="shared" si="3"/>
        <v>4.0988663947351798</v>
      </c>
      <c r="I75" s="24">
        <f t="shared" si="4"/>
        <v>45.492839676508297</v>
      </c>
      <c r="J75" s="1">
        <f t="shared" si="5"/>
        <v>-2099359.0968362326</v>
      </c>
      <c r="K75" s="1">
        <f t="shared" si="6"/>
        <v>4.0988583919723629</v>
      </c>
      <c r="L75" s="1">
        <f t="shared" si="7"/>
        <v>4.0658525089313251</v>
      </c>
      <c r="M75" s="1">
        <f t="shared" si="11"/>
        <v>0.36632915850625047</v>
      </c>
      <c r="N75" s="24">
        <f t="shared" si="8"/>
        <v>1.8237770182270594E-4</v>
      </c>
      <c r="O75" s="24">
        <f t="shared" si="9"/>
        <v>1.8237805216900999E-4</v>
      </c>
      <c r="P75" s="25">
        <f t="shared" si="10"/>
        <v>11.098904945241895</v>
      </c>
    </row>
    <row r="76" spans="1:22" x14ac:dyDescent="0.35">
      <c r="A76">
        <v>57</v>
      </c>
      <c r="B76">
        <v>3630.7809999999999</v>
      </c>
      <c r="C76" s="1">
        <v>1.8237813914760099E-4</v>
      </c>
      <c r="D76" s="1">
        <v>0.36581731994761046</v>
      </c>
      <c r="E76" s="1">
        <f t="shared" si="0"/>
        <v>0.36581731994761046</v>
      </c>
      <c r="F76" s="1">
        <f t="shared" si="1"/>
        <v>22812.869832786804</v>
      </c>
      <c r="G76" s="24">
        <f t="shared" si="2"/>
        <v>4.1605687487201006</v>
      </c>
      <c r="H76" s="24">
        <f t="shared" si="3"/>
        <v>4.1927331761471969</v>
      </c>
      <c r="I76" s="24">
        <f t="shared" si="4"/>
        <v>47.685425684323022</v>
      </c>
      <c r="J76" s="1">
        <f t="shared" si="5"/>
        <v>-2051571.6562618152</v>
      </c>
      <c r="K76" s="1">
        <f t="shared" si="6"/>
        <v>4.1927246076063387</v>
      </c>
      <c r="L76" s="1">
        <f t="shared" si="7"/>
        <v>4.1605603763702206</v>
      </c>
      <c r="M76" s="1">
        <f t="shared" si="11"/>
        <v>0.36581583620368513</v>
      </c>
      <c r="N76" s="24">
        <f t="shared" si="8"/>
        <v>1.8237777214643274E-4</v>
      </c>
      <c r="O76" s="24">
        <f t="shared" si="9"/>
        <v>1.8237813914760099E-4</v>
      </c>
      <c r="P76" s="25">
        <f t="shared" si="10"/>
        <v>11.373374153363971</v>
      </c>
    </row>
    <row r="77" spans="1:22" x14ac:dyDescent="0.35">
      <c r="A77">
        <v>58</v>
      </c>
      <c r="B77">
        <v>3715.3519999999999</v>
      </c>
      <c r="C77" s="1">
        <v>1.8238109449172595E-4</v>
      </c>
      <c r="D77" s="1">
        <v>0.36598131439784681</v>
      </c>
      <c r="E77" s="1">
        <f t="shared" si="0"/>
        <v>0.36598131439784681</v>
      </c>
      <c r="F77" s="1">
        <f t="shared" si="1"/>
        <v>23344.24509740029</v>
      </c>
      <c r="G77" s="24">
        <f t="shared" si="2"/>
        <v>4.2575489709469725</v>
      </c>
      <c r="H77" s="24">
        <f t="shared" si="3"/>
        <v>4.289008931455327</v>
      </c>
      <c r="I77" s="24">
        <f t="shared" si="4"/>
        <v>49.895076180445116</v>
      </c>
      <c r="J77" s="1">
        <f t="shared" si="5"/>
        <v>-2004872.5907246284</v>
      </c>
      <c r="K77" s="1">
        <f t="shared" si="6"/>
        <v>4.2889997560302424</v>
      </c>
      <c r="L77" s="1">
        <f t="shared" si="7"/>
        <v>4.2575399964398839</v>
      </c>
      <c r="M77" s="1">
        <f t="shared" si="11"/>
        <v>0.36597976000638632</v>
      </c>
      <c r="N77" s="24">
        <f t="shared" si="8"/>
        <v>1.8238071004977673E-4</v>
      </c>
      <c r="O77" s="24">
        <f t="shared" si="9"/>
        <v>1.8238109449172595E-4</v>
      </c>
      <c r="P77" s="25">
        <f t="shared" si="10"/>
        <v>11.633266266871125</v>
      </c>
    </row>
    <row r="78" spans="1:22" x14ac:dyDescent="0.35">
      <c r="A78">
        <v>59</v>
      </c>
      <c r="B78">
        <v>3801.8939999999998</v>
      </c>
      <c r="C78" s="1">
        <v>1.8236577430348286E-4</v>
      </c>
      <c r="D78" s="1">
        <v>0.36501699911081587</v>
      </c>
      <c r="E78" s="1">
        <f t="shared" si="0"/>
        <v>0.36501699911081587</v>
      </c>
      <c r="F78" s="1">
        <f t="shared" si="1"/>
        <v>23888.004520254224</v>
      </c>
      <c r="G78" s="24">
        <f t="shared" si="2"/>
        <v>4.35635444090126</v>
      </c>
      <c r="H78" s="24">
        <f t="shared" si="3"/>
        <v>4.3869390527475591</v>
      </c>
      <c r="I78" s="24">
        <f t="shared" si="4"/>
        <v>52.356633995004849</v>
      </c>
      <c r="J78" s="1">
        <f t="shared" si="5"/>
        <v>-1959235.9465292641</v>
      </c>
      <c r="K78" s="1">
        <f t="shared" si="6"/>
        <v>4.3869292299433207</v>
      </c>
      <c r="L78" s="1">
        <f t="shared" si="7"/>
        <v>4.3563448225878911</v>
      </c>
      <c r="M78" s="1">
        <f t="shared" si="11"/>
        <v>0.36501537588811345</v>
      </c>
      <c r="N78" s="24">
        <f t="shared" si="8"/>
        <v>1.8236537166150575E-4</v>
      </c>
      <c r="O78" s="24">
        <f t="shared" si="9"/>
        <v>1.8236577430348286E-4</v>
      </c>
      <c r="P78" s="25">
        <f t="shared" si="10"/>
        <v>11.934688537403483</v>
      </c>
    </row>
    <row r="79" spans="1:22" x14ac:dyDescent="0.35">
      <c r="A79">
        <v>60</v>
      </c>
      <c r="B79">
        <v>3890.451</v>
      </c>
      <c r="C79" s="1">
        <v>1.82400126823656E-4</v>
      </c>
      <c r="D79" s="1">
        <v>0.36559763071759871</v>
      </c>
      <c r="E79" s="1">
        <f t="shared" si="0"/>
        <v>0.36559763071759871</v>
      </c>
      <c r="F79" s="1">
        <f t="shared" si="1"/>
        <v>24444.424561502128</v>
      </c>
      <c r="G79" s="24">
        <f t="shared" si="2"/>
        <v>4.4586661401492798</v>
      </c>
      <c r="H79" s="24">
        <f t="shared" si="3"/>
        <v>4.4886440804984638</v>
      </c>
      <c r="I79" s="24">
        <f t="shared" si="4"/>
        <v>54.741507316711989</v>
      </c>
      <c r="J79" s="1">
        <f t="shared" si="5"/>
        <v>-1914638.5315465818</v>
      </c>
      <c r="K79" s="1">
        <f t="shared" si="6"/>
        <v>4.4886335574268159</v>
      </c>
      <c r="L79" s="1">
        <f t="shared" si="7"/>
        <v>4.4586558269771404</v>
      </c>
      <c r="M79" s="1">
        <f t="shared" si="11"/>
        <v>0.36559592797102919</v>
      </c>
      <c r="N79" s="24">
        <f t="shared" si="8"/>
        <v>1.8239970492081622E-4</v>
      </c>
      <c r="O79" s="24">
        <f t="shared" si="9"/>
        <v>1.82400126823656E-4</v>
      </c>
      <c r="P79" s="25">
        <f t="shared" si="10"/>
        <v>12.195583938042265</v>
      </c>
    </row>
    <row r="80" spans="1:22" x14ac:dyDescent="0.35">
      <c r="A80">
        <v>61</v>
      </c>
      <c r="B80">
        <v>3981.0720000000001</v>
      </c>
      <c r="C80" s="1">
        <v>1.8242337757657612E-4</v>
      </c>
      <c r="D80" s="1">
        <v>0.36488633636363144</v>
      </c>
      <c r="E80" s="1">
        <f t="shared" si="0"/>
        <v>0.36488633636363144</v>
      </c>
      <c r="F80" s="1">
        <f t="shared" si="1"/>
        <v>25013.813097224051</v>
      </c>
      <c r="G80" s="24">
        <f t="shared" si="2"/>
        <v>4.563104271264808</v>
      </c>
      <c r="H80" s="24">
        <f t="shared" si="3"/>
        <v>4.5922822234986205</v>
      </c>
      <c r="I80" s="24">
        <f t="shared" si="4"/>
        <v>57.429014299995629</v>
      </c>
      <c r="J80" s="1">
        <f t="shared" si="5"/>
        <v>-1871055.6829150363</v>
      </c>
      <c r="K80" s="1">
        <f t="shared" si="6"/>
        <v>4.5922709523192262</v>
      </c>
      <c r="L80" s="1">
        <f t="shared" si="7"/>
        <v>4.5630932140157183</v>
      </c>
      <c r="M80" s="1">
        <f t="shared" si="11"/>
        <v>0.36488455661080282</v>
      </c>
      <c r="N80" s="24">
        <f t="shared" si="8"/>
        <v>1.8242293553085337E-4</v>
      </c>
      <c r="O80" s="24">
        <f t="shared" si="9"/>
        <v>1.8242337757657612E-4</v>
      </c>
      <c r="P80" s="25">
        <f t="shared" si="10"/>
        <v>12.505580549639033</v>
      </c>
    </row>
    <row r="81" spans="1:16" x14ac:dyDescent="0.35">
      <c r="A81">
        <v>62</v>
      </c>
      <c r="B81">
        <v>4073.8029999999999</v>
      </c>
      <c r="C81" s="1">
        <v>1.8243000267797896E-4</v>
      </c>
      <c r="D81" s="1">
        <v>0.36454230902129781</v>
      </c>
      <c r="E81" s="1">
        <f t="shared" si="0"/>
        <v>0.36454230902129781</v>
      </c>
      <c r="F81" s="1">
        <f t="shared" si="1"/>
        <v>25596.459153944121</v>
      </c>
      <c r="G81" s="24">
        <f t="shared" si="2"/>
        <v>4.6695621120008051</v>
      </c>
      <c r="H81" s="24">
        <f t="shared" si="3"/>
        <v>4.6980211177660456</v>
      </c>
      <c r="I81" s="24">
        <f t="shared" si="4"/>
        <v>60.178752561800231</v>
      </c>
      <c r="J81" s="1">
        <f t="shared" si="5"/>
        <v>-1828465.2914473107</v>
      </c>
      <c r="K81" s="1">
        <f t="shared" si="6"/>
        <v>4.6980090467982141</v>
      </c>
      <c r="L81" s="1">
        <f t="shared" si="7"/>
        <v>4.6695502595119125</v>
      </c>
      <c r="M81" s="1">
        <f t="shared" si="11"/>
        <v>0.36454044708117256</v>
      </c>
      <c r="N81" s="24">
        <f t="shared" si="8"/>
        <v>1.824295396260849E-4</v>
      </c>
      <c r="O81" s="24">
        <f t="shared" si="9"/>
        <v>1.8243000267797896E-4</v>
      </c>
      <c r="P81" s="25">
        <f t="shared" si="10"/>
        <v>12.809416065899923</v>
      </c>
    </row>
    <row r="82" spans="1:16" x14ac:dyDescent="0.35">
      <c r="A82">
        <v>63</v>
      </c>
      <c r="B82">
        <v>4168.6940000000004</v>
      </c>
      <c r="C82" s="1">
        <v>1.8243282523710557E-4</v>
      </c>
      <c r="D82" s="1">
        <v>0.36428907286293449</v>
      </c>
      <c r="E82" s="1">
        <f t="shared" si="0"/>
        <v>0.36428907286293449</v>
      </c>
      <c r="F82" s="1">
        <f t="shared" si="1"/>
        <v>26192.676890927702</v>
      </c>
      <c r="G82" s="24">
        <f t="shared" si="2"/>
        <v>4.7784040457345869</v>
      </c>
      <c r="H82" s="24">
        <f t="shared" si="3"/>
        <v>4.8061761904375437</v>
      </c>
      <c r="I82" s="24">
        <f t="shared" si="4"/>
        <v>63.042933383678559</v>
      </c>
      <c r="J82" s="1">
        <f t="shared" si="5"/>
        <v>-1786844.3665315635</v>
      </c>
      <c r="K82" s="1">
        <f t="shared" si="6"/>
        <v>4.8061632630288251</v>
      </c>
      <c r="L82" s="1">
        <f t="shared" si="7"/>
        <v>4.7783913415622896</v>
      </c>
      <c r="M82" s="1">
        <f t="shared" si="11"/>
        <v>0.36428712449692874</v>
      </c>
      <c r="N82" s="24">
        <f t="shared" si="8"/>
        <v>1.8243234020946404E-4</v>
      </c>
      <c r="O82" s="24">
        <f t="shared" si="9"/>
        <v>1.8243282523710557E-4</v>
      </c>
      <c r="P82" s="25">
        <f t="shared" si="10"/>
        <v>13.117101923822114</v>
      </c>
    </row>
    <row r="83" spans="1:16" x14ac:dyDescent="0.35">
      <c r="A83">
        <v>64</v>
      </c>
      <c r="B83">
        <v>4265.7950000000001</v>
      </c>
      <c r="C83" s="1">
        <v>1.8240574774894394E-4</v>
      </c>
      <c r="D83" s="1">
        <v>0.36530468361616836</v>
      </c>
      <c r="E83" s="1">
        <f t="shared" si="0"/>
        <v>0.36530468361616836</v>
      </c>
      <c r="F83" s="1">
        <f t="shared" si="1"/>
        <v>26802.780467440145</v>
      </c>
      <c r="G83" s="24">
        <f t="shared" si="2"/>
        <v>4.8889812129142092</v>
      </c>
      <c r="H83" s="24">
        <f t="shared" si="3"/>
        <v>4.9162767794259823</v>
      </c>
      <c r="I83" s="24">
        <f t="shared" si="4"/>
        <v>65.795994111465006</v>
      </c>
      <c r="J83" s="1">
        <f t="shared" si="5"/>
        <v>-1746170.9692317445</v>
      </c>
      <c r="K83" s="1">
        <f t="shared" si="6"/>
        <v>4.9162629378779616</v>
      </c>
      <c r="L83" s="1">
        <f t="shared" si="7"/>
        <v>4.8889676010603846</v>
      </c>
      <c r="M83" s="1">
        <f t="shared" si="11"/>
        <v>0.36530263804299135</v>
      </c>
      <c r="N83" s="24">
        <f t="shared" si="8"/>
        <v>1.8240523989663957E-4</v>
      </c>
      <c r="O83" s="24">
        <f t="shared" si="9"/>
        <v>1.8240574774894394E-4</v>
      </c>
      <c r="P83" s="25">
        <f t="shared" si="10"/>
        <v>13.383335054057335</v>
      </c>
    </row>
    <row r="84" spans="1:16" x14ac:dyDescent="0.35">
      <c r="A84">
        <v>65</v>
      </c>
      <c r="B84">
        <v>4365.1580000000004</v>
      </c>
      <c r="C84" s="1">
        <v>1.8242884906912254E-4</v>
      </c>
      <c r="D84" s="1">
        <v>0.36542308301020016</v>
      </c>
      <c r="E84" s="1">
        <f t="shared" si="0"/>
        <v>0.36542308301020016</v>
      </c>
      <c r="F84" s="1">
        <f t="shared" si="1"/>
        <v>27427.09660911743</v>
      </c>
      <c r="G84" s="24">
        <f t="shared" si="2"/>
        <v>5.0034936677089261</v>
      </c>
      <c r="H84" s="24">
        <f t="shared" si="3"/>
        <v>5.0301818257170927</v>
      </c>
      <c r="I84" s="24">
        <f t="shared" si="4"/>
        <v>68.874912622029029</v>
      </c>
      <c r="J84" s="1">
        <f t="shared" si="5"/>
        <v>-1706423.316107671</v>
      </c>
      <c r="K84" s="1">
        <f t="shared" si="6"/>
        <v>5.0301669978286236</v>
      </c>
      <c r="L84" s="1">
        <f t="shared" si="7"/>
        <v>5.0034790749977356</v>
      </c>
      <c r="M84" s="1">
        <f t="shared" si="11"/>
        <v>0.36542094006707787</v>
      </c>
      <c r="N84" s="24">
        <f t="shared" si="8"/>
        <v>1.8242831701458542E-4</v>
      </c>
      <c r="O84" s="24">
        <f t="shared" si="9"/>
        <v>1.8242884906912254E-4</v>
      </c>
      <c r="P84" s="25">
        <f t="shared" si="10"/>
        <v>13.692370979285643</v>
      </c>
    </row>
    <row r="85" spans="1:16" x14ac:dyDescent="0.35">
      <c r="A85">
        <v>66</v>
      </c>
      <c r="B85">
        <v>4466.8360000000002</v>
      </c>
      <c r="C85" s="1">
        <v>1.8248048473733924E-4</v>
      </c>
      <c r="D85" s="1">
        <v>0.36472311700915139</v>
      </c>
      <c r="E85" s="1">
        <f t="shared" ref="E85:E148" si="12">D85+$G$13</f>
        <v>0.36472311700915139</v>
      </c>
      <c r="F85" s="1">
        <f t="shared" ref="F85:F148" si="13">2*PI()*B85</f>
        <v>28065.958324780837</v>
      </c>
      <c r="G85" s="24">
        <f t="shared" ref="G85:G148" si="14">F85*C85</f>
        <v>5.1214896797239691</v>
      </c>
      <c r="H85" s="24">
        <f t="shared" ref="H85:H148" si="15">(G85^2+E85^2)/G85</f>
        <v>5.1474631679860874</v>
      </c>
      <c r="I85" s="24">
        <f t="shared" ref="I85:I148" si="16">(G85^2+E85^2)/E85</f>
        <v>72.281350597632994</v>
      </c>
      <c r="J85" s="1">
        <f t="shared" ref="J85:J148" si="17">-1/(F85*$I$10)</f>
        <v>-1667580.2267407912</v>
      </c>
      <c r="K85" s="1">
        <f t="shared" ref="K85:K148" si="18">1/(1/H85-1/J85)</f>
        <v>5.1474472789182917</v>
      </c>
      <c r="L85" s="1">
        <f t="shared" ref="L85:L148" si="19">I85^2*K85/(K85^2+I85^2)</f>
        <v>5.1214740303693906</v>
      </c>
      <c r="M85" s="1">
        <f t="shared" si="11"/>
        <v>0.36472087673661857</v>
      </c>
      <c r="N85" s="24">
        <f t="shared" ref="N85:N148" si="20">L85/F85</f>
        <v>1.8247992714531274E-4</v>
      </c>
      <c r="O85" s="24">
        <f t="shared" ref="O85:O148" si="21">C85</f>
        <v>1.8248048473733924E-4</v>
      </c>
      <c r="P85" s="25">
        <f t="shared" ref="P85:P148" si="22">L85/M85</f>
        <v>14.042174048807846</v>
      </c>
    </row>
    <row r="86" spans="1:16" x14ac:dyDescent="0.35">
      <c r="A86">
        <v>67</v>
      </c>
      <c r="B86">
        <v>4570.8819999999996</v>
      </c>
      <c r="C86" s="1">
        <v>1.8246749107767086E-4</v>
      </c>
      <c r="D86" s="1">
        <v>0.36460711070094648</v>
      </c>
      <c r="E86" s="1">
        <f t="shared" si="12"/>
        <v>0.36460711070094648</v>
      </c>
      <c r="F86" s="1">
        <f t="shared" si="13"/>
        <v>28719.698623251639</v>
      </c>
      <c r="G86" s="24">
        <f t="shared" si="14"/>
        <v>5.2404113522915647</v>
      </c>
      <c r="H86" s="24">
        <f t="shared" si="15"/>
        <v>5.2657792740512868</v>
      </c>
      <c r="I86" s="24">
        <f t="shared" si="16"/>
        <v>75.6837940800159</v>
      </c>
      <c r="J86" s="1">
        <f t="shared" si="17"/>
        <v>-1629621.4581111327</v>
      </c>
      <c r="K86" s="1">
        <f t="shared" si="18"/>
        <v>5.2657622588471567</v>
      </c>
      <c r="L86" s="1">
        <f t="shared" si="19"/>
        <v>5.2403945822093876</v>
      </c>
      <c r="M86" s="1">
        <f t="shared" ref="M86:M149" si="23">I86*K86^2/(K86^2+I86^2)</f>
        <v>0.36460476576122935</v>
      </c>
      <c r="N86" s="24">
        <f t="shared" si="20"/>
        <v>1.8246690715503306E-4</v>
      </c>
      <c r="O86" s="24">
        <f t="shared" si="21"/>
        <v>1.8246749107767086E-4</v>
      </c>
      <c r="P86" s="25">
        <f t="shared" si="22"/>
        <v>14.37280879000137</v>
      </c>
    </row>
    <row r="87" spans="1:16" x14ac:dyDescent="0.35">
      <c r="A87">
        <v>68</v>
      </c>
      <c r="B87">
        <v>4677.3509999999997</v>
      </c>
      <c r="C87" s="1">
        <v>1.8246812488578577E-4</v>
      </c>
      <c r="D87" s="1">
        <v>0.36482596375683946</v>
      </c>
      <c r="E87" s="1">
        <f t="shared" si="12"/>
        <v>0.36482596375683946</v>
      </c>
      <c r="F87" s="1">
        <f t="shared" si="13"/>
        <v>29388.663079721744</v>
      </c>
      <c r="G87" s="24">
        <f t="shared" si="14"/>
        <v>5.3624942450569488</v>
      </c>
      <c r="H87" s="24">
        <f t="shared" si="15"/>
        <v>5.3873144085384839</v>
      </c>
      <c r="I87" s="24">
        <f t="shared" si="16"/>
        <v>79.186914808933764</v>
      </c>
      <c r="J87" s="1">
        <f t="shared" si="17"/>
        <v>-1592526.9216900612</v>
      </c>
      <c r="K87" s="1">
        <f t="shared" si="18"/>
        <v>5.3872961840061633</v>
      </c>
      <c r="L87" s="1">
        <f t="shared" si="19"/>
        <v>5.3624762716395642</v>
      </c>
      <c r="M87" s="1">
        <f t="shared" si="23"/>
        <v>0.36482350682221776</v>
      </c>
      <c r="N87" s="24">
        <f t="shared" si="20"/>
        <v>1.8246751330922866E-4</v>
      </c>
      <c r="O87" s="24">
        <f t="shared" si="21"/>
        <v>1.8246812488578577E-4</v>
      </c>
      <c r="P87" s="25">
        <f t="shared" si="22"/>
        <v>14.698823325144874</v>
      </c>
    </row>
    <row r="88" spans="1:16" x14ac:dyDescent="0.35">
      <c r="A88">
        <v>69</v>
      </c>
      <c r="B88">
        <v>4786.3010000000004</v>
      </c>
      <c r="C88" s="1">
        <v>1.8246616589551951E-4</v>
      </c>
      <c r="D88" s="1">
        <v>0.36484417682670217</v>
      </c>
      <c r="E88" s="1">
        <f t="shared" si="12"/>
        <v>0.36484417682670217</v>
      </c>
      <c r="F88" s="1">
        <f t="shared" si="13"/>
        <v>30073.216118938963</v>
      </c>
      <c r="G88" s="24">
        <f t="shared" si="14"/>
        <v>5.4873444413701282</v>
      </c>
      <c r="H88" s="24">
        <f t="shared" si="15"/>
        <v>5.5116023086840151</v>
      </c>
      <c r="I88" s="24">
        <f t="shared" si="16"/>
        <v>82.895828445593267</v>
      </c>
      <c r="J88" s="1">
        <f t="shared" si="17"/>
        <v>-1556276.4209133377</v>
      </c>
      <c r="K88" s="1">
        <f t="shared" si="18"/>
        <v>5.5115827892387426</v>
      </c>
      <c r="L88" s="1">
        <f t="shared" si="19"/>
        <v>5.4873251788968407</v>
      </c>
      <c r="M88" s="1">
        <f t="shared" si="23"/>
        <v>0.36484160399957966</v>
      </c>
      <c r="N88" s="24">
        <f t="shared" si="20"/>
        <v>1.8246552537628768E-4</v>
      </c>
      <c r="O88" s="24">
        <f t="shared" si="21"/>
        <v>1.8246616589551951E-4</v>
      </c>
      <c r="P88" s="25">
        <f t="shared" si="22"/>
        <v>15.040294524368889</v>
      </c>
    </row>
    <row r="89" spans="1:16" x14ac:dyDescent="0.35">
      <c r="A89">
        <v>70</v>
      </c>
      <c r="B89">
        <v>4897.7879999999996</v>
      </c>
      <c r="C89" s="1">
        <v>1.8248480877408808E-4</v>
      </c>
      <c r="D89" s="1">
        <v>0.36432450921538212</v>
      </c>
      <c r="E89" s="1">
        <f t="shared" si="12"/>
        <v>0.36432450921538212</v>
      </c>
      <c r="F89" s="1">
        <f t="shared" si="13"/>
        <v>30773.70959928049</v>
      </c>
      <c r="G89" s="24">
        <f t="shared" si="14"/>
        <v>5.6157345114940185</v>
      </c>
      <c r="H89" s="24">
        <f t="shared" si="15"/>
        <v>5.6393703061960929</v>
      </c>
      <c r="I89" s="24">
        <f t="shared" si="16"/>
        <v>86.925819291717545</v>
      </c>
      <c r="J89" s="1">
        <f t="shared" si="17"/>
        <v>-1520851.3291497978</v>
      </c>
      <c r="K89" s="1">
        <f t="shared" si="18"/>
        <v>5.6393493952898677</v>
      </c>
      <c r="L89" s="1">
        <f t="shared" si="19"/>
        <v>5.6157138627782777</v>
      </c>
      <c r="M89" s="1">
        <f t="shared" si="23"/>
        <v>0.36432181869808489</v>
      </c>
      <c r="N89" s="24">
        <f t="shared" si="20"/>
        <v>1.8248413778849647E-4</v>
      </c>
      <c r="O89" s="24">
        <f t="shared" si="21"/>
        <v>1.8248480877408808E-4</v>
      </c>
      <c r="P89" s="25">
        <f t="shared" si="22"/>
        <v>15.414157414030822</v>
      </c>
    </row>
    <row r="90" spans="1:16" x14ac:dyDescent="0.35">
      <c r="A90">
        <v>71</v>
      </c>
      <c r="B90">
        <v>5011.8720000000003</v>
      </c>
      <c r="C90" s="1">
        <v>1.8250272476801432E-4</v>
      </c>
      <c r="D90" s="1">
        <v>0.36413517550807528</v>
      </c>
      <c r="E90" s="1">
        <f t="shared" si="12"/>
        <v>0.36413517550807528</v>
      </c>
      <c r="F90" s="1">
        <f t="shared" si="13"/>
        <v>31490.520511864768</v>
      </c>
      <c r="G90" s="24">
        <f t="shared" si="14"/>
        <v>5.7471057977783655</v>
      </c>
      <c r="H90" s="24">
        <f t="shared" si="15"/>
        <v>5.7701773107638328</v>
      </c>
      <c r="I90" s="24">
        <f t="shared" si="16"/>
        <v>91.070079759884621</v>
      </c>
      <c r="J90" s="1">
        <f t="shared" si="17"/>
        <v>-1486232.5673309155</v>
      </c>
      <c r="K90" s="1">
        <f t="shared" si="18"/>
        <v>5.7701549086057424</v>
      </c>
      <c r="L90" s="1">
        <f t="shared" si="19"/>
        <v>5.74708366362173</v>
      </c>
      <c r="M90" s="1">
        <f t="shared" si="23"/>
        <v>0.364132359379157</v>
      </c>
      <c r="N90" s="24">
        <f t="shared" si="20"/>
        <v>1.8250202188485216E-4</v>
      </c>
      <c r="O90" s="24">
        <f t="shared" si="21"/>
        <v>1.8250272476801432E-4</v>
      </c>
      <c r="P90" s="25">
        <f t="shared" si="22"/>
        <v>15.78295231278117</v>
      </c>
    </row>
    <row r="91" spans="1:16" x14ac:dyDescent="0.35">
      <c r="A91">
        <v>72</v>
      </c>
      <c r="B91">
        <v>5128.6139999999996</v>
      </c>
      <c r="C91" s="1">
        <v>1.8252897235917102E-4</v>
      </c>
      <c r="D91" s="1">
        <v>0.36380748245141969</v>
      </c>
      <c r="E91" s="1">
        <f t="shared" si="12"/>
        <v>0.36380748245141969</v>
      </c>
      <c r="F91" s="1">
        <f t="shared" si="13"/>
        <v>32224.032130995525</v>
      </c>
      <c r="G91" s="24">
        <f t="shared" si="14"/>
        <v>5.8818194701395212</v>
      </c>
      <c r="H91" s="24">
        <f t="shared" si="15"/>
        <v>5.9043220112255872</v>
      </c>
      <c r="I91" s="24">
        <f t="shared" si="16"/>
        <v>95.457509366199886</v>
      </c>
      <c r="J91" s="1">
        <f t="shared" si="17"/>
        <v>-1452401.641007479</v>
      </c>
      <c r="K91" s="1">
        <f t="shared" si="18"/>
        <v>5.9042980089966512</v>
      </c>
      <c r="L91" s="1">
        <f t="shared" si="19"/>
        <v>5.8817957416439546</v>
      </c>
      <c r="M91" s="1">
        <f t="shared" si="23"/>
        <v>0.36380453583267297</v>
      </c>
      <c r="N91" s="24">
        <f t="shared" si="20"/>
        <v>1.8252823599894551E-4</v>
      </c>
      <c r="O91" s="24">
        <f t="shared" si="21"/>
        <v>1.8252897235917102E-4</v>
      </c>
      <c r="P91" s="25">
        <f t="shared" si="22"/>
        <v>16.167461266478568</v>
      </c>
    </row>
    <row r="92" spans="1:16" x14ac:dyDescent="0.35">
      <c r="A92">
        <v>73</v>
      </c>
      <c r="B92">
        <v>5248.0749999999998</v>
      </c>
      <c r="C92" s="1">
        <v>1.8251751631953502E-4</v>
      </c>
      <c r="D92" s="1">
        <v>0.36475128833569642</v>
      </c>
      <c r="E92" s="1">
        <f t="shared" si="12"/>
        <v>0.36475128833569642</v>
      </c>
      <c r="F92" s="1">
        <f t="shared" si="13"/>
        <v>32974.627730976506</v>
      </c>
      <c r="G92" s="24">
        <f t="shared" si="14"/>
        <v>6.0184471550190963</v>
      </c>
      <c r="H92" s="24">
        <f t="shared" si="15"/>
        <v>6.0405531067564304</v>
      </c>
      <c r="I92" s="24">
        <f t="shared" si="16"/>
        <v>99.669969161674771</v>
      </c>
      <c r="J92" s="1">
        <f t="shared" si="17"/>
        <v>-1419340.8801691916</v>
      </c>
      <c r="K92" s="1">
        <f t="shared" si="18"/>
        <v>6.0405273989599069</v>
      </c>
      <c r="L92" s="1">
        <f t="shared" si="19"/>
        <v>6.0184217287728288</v>
      </c>
      <c r="M92" s="1">
        <f t="shared" si="23"/>
        <v>0.36474819503733708</v>
      </c>
      <c r="N92" s="24">
        <f t="shared" si="20"/>
        <v>1.8251674523436993E-4</v>
      </c>
      <c r="O92" s="24">
        <f t="shared" si="21"/>
        <v>1.8251751631953502E-4</v>
      </c>
      <c r="P92" s="25">
        <f t="shared" si="22"/>
        <v>16.50020976294827</v>
      </c>
    </row>
    <row r="93" spans="1:16" x14ac:dyDescent="0.35">
      <c r="A93">
        <v>74</v>
      </c>
      <c r="B93">
        <v>5370.3180000000002</v>
      </c>
      <c r="C93" s="1">
        <v>1.8250924756971361E-4</v>
      </c>
      <c r="D93" s="1">
        <v>0.3659708012572771</v>
      </c>
      <c r="E93" s="1">
        <f t="shared" si="12"/>
        <v>0.3659708012572771</v>
      </c>
      <c r="F93" s="1">
        <f t="shared" si="13"/>
        <v>33742.703152482063</v>
      </c>
      <c r="G93" s="24">
        <f t="shared" si="14"/>
        <v>6.1583553633277051</v>
      </c>
      <c r="H93" s="24">
        <f t="shared" si="15"/>
        <v>6.1801038041809981</v>
      </c>
      <c r="I93" s="24">
        <f t="shared" si="16"/>
        <v>103.99538782233169</v>
      </c>
      <c r="J93" s="1">
        <f t="shared" si="17"/>
        <v>-1387032.8330080137</v>
      </c>
      <c r="K93" s="1">
        <f t="shared" si="18"/>
        <v>6.1800762680535577</v>
      </c>
      <c r="L93" s="1">
        <f t="shared" si="19"/>
        <v>6.1583281172246203</v>
      </c>
      <c r="M93" s="1">
        <f t="shared" si="23"/>
        <v>0.36596755149533805</v>
      </c>
      <c r="N93" s="24">
        <f t="shared" si="20"/>
        <v>1.8250844010319378E-4</v>
      </c>
      <c r="O93" s="24">
        <f t="shared" si="21"/>
        <v>1.8250924756971361E-4</v>
      </c>
      <c r="P93" s="25">
        <f t="shared" si="22"/>
        <v>16.82752498701533</v>
      </c>
    </row>
    <row r="94" spans="1:16" x14ac:dyDescent="0.35">
      <c r="A94">
        <v>75</v>
      </c>
      <c r="B94">
        <v>5495.4089999999997</v>
      </c>
      <c r="C94" s="1">
        <v>1.8254641325702038E-4</v>
      </c>
      <c r="D94" s="1">
        <v>0.36560805629864468</v>
      </c>
      <c r="E94" s="1">
        <f t="shared" si="12"/>
        <v>0.36560805629864468</v>
      </c>
      <c r="F94" s="1">
        <f t="shared" si="13"/>
        <v>34528.673085742463</v>
      </c>
      <c r="G94" s="24">
        <f t="shared" si="14"/>
        <v>6.3030854263265006</v>
      </c>
      <c r="H94" s="24">
        <f t="shared" si="15"/>
        <v>6.3242923816173446</v>
      </c>
      <c r="I94" s="24">
        <f t="shared" si="16"/>
        <v>109.03084452230593</v>
      </c>
      <c r="J94" s="1">
        <f t="shared" si="17"/>
        <v>-1355460.0557836422</v>
      </c>
      <c r="K94" s="1">
        <f t="shared" si="18"/>
        <v>6.324262873932966</v>
      </c>
      <c r="L94" s="1">
        <f t="shared" si="19"/>
        <v>6.3030562148173956</v>
      </c>
      <c r="M94" s="1">
        <f t="shared" si="23"/>
        <v>0.36560465606158776</v>
      </c>
      <c r="N94" s="24">
        <f t="shared" si="20"/>
        <v>1.8254556724973153E-4</v>
      </c>
      <c r="O94" s="24">
        <f t="shared" si="21"/>
        <v>1.8254641325702038E-4</v>
      </c>
      <c r="P94" s="25">
        <f t="shared" si="22"/>
        <v>17.240087373929988</v>
      </c>
    </row>
    <row r="95" spans="1:16" x14ac:dyDescent="0.35">
      <c r="A95">
        <v>76</v>
      </c>
      <c r="B95">
        <v>5623.4129999999996</v>
      </c>
      <c r="C95" s="1">
        <v>1.8258127741167465E-4</v>
      </c>
      <c r="D95" s="1">
        <v>0.36443561487613624</v>
      </c>
      <c r="E95" s="1">
        <f t="shared" si="12"/>
        <v>0.36443561487613624</v>
      </c>
      <c r="F95" s="1">
        <f t="shared" si="13"/>
        <v>35332.945937802673</v>
      </c>
      <c r="G95" s="24">
        <f t="shared" si="14"/>
        <v>6.4511344040416532</v>
      </c>
      <c r="H95" s="24">
        <f t="shared" si="15"/>
        <v>6.4717219951646872</v>
      </c>
      <c r="I95" s="24">
        <f t="shared" si="16"/>
        <v>114.56056080191259</v>
      </c>
      <c r="J95" s="1">
        <f t="shared" si="17"/>
        <v>-1324606.1403802158</v>
      </c>
      <c r="K95" s="1">
        <f t="shared" si="18"/>
        <v>6.4716903759688558</v>
      </c>
      <c r="L95" s="1">
        <f t="shared" si="19"/>
        <v>6.4511030859616794</v>
      </c>
      <c r="M95" s="1">
        <f t="shared" si="23"/>
        <v>0.36443206513269943</v>
      </c>
      <c r="N95" s="24">
        <f t="shared" si="20"/>
        <v>1.8258039104120249E-4</v>
      </c>
      <c r="O95" s="24">
        <f t="shared" si="21"/>
        <v>1.8258127741167465E-4</v>
      </c>
      <c r="P95" s="25">
        <f t="shared" si="22"/>
        <v>17.701798780007628</v>
      </c>
    </row>
    <row r="96" spans="1:16" x14ac:dyDescent="0.35">
      <c r="A96">
        <v>77</v>
      </c>
      <c r="B96">
        <v>5754.3990000000003</v>
      </c>
      <c r="C96" s="1">
        <v>1.8255812617475091E-4</v>
      </c>
      <c r="D96" s="1">
        <v>0.3650420444241449</v>
      </c>
      <c r="E96" s="1">
        <f t="shared" si="12"/>
        <v>0.3650420444241449</v>
      </c>
      <c r="F96" s="1">
        <f t="shared" si="13"/>
        <v>36155.955248448903</v>
      </c>
      <c r="G96" s="24">
        <f t="shared" si="14"/>
        <v>6.600563440214982</v>
      </c>
      <c r="H96" s="24">
        <f t="shared" si="15"/>
        <v>6.6207519734219318</v>
      </c>
      <c r="I96" s="24">
        <f t="shared" si="16"/>
        <v>119.71413728913882</v>
      </c>
      <c r="J96" s="1">
        <f t="shared" si="17"/>
        <v>-1294454.4494905428</v>
      </c>
      <c r="K96" s="1">
        <f t="shared" si="18"/>
        <v>6.6207181104053445</v>
      </c>
      <c r="L96" s="1">
        <f t="shared" si="19"/>
        <v>6.6005298863406567</v>
      </c>
      <c r="M96" s="1">
        <f t="shared" si="23"/>
        <v>0.36503832167474559</v>
      </c>
      <c r="N96" s="24">
        <f t="shared" si="20"/>
        <v>1.8255719814300357E-4</v>
      </c>
      <c r="O96" s="24">
        <f t="shared" si="21"/>
        <v>1.8255812617475091E-4</v>
      </c>
      <c r="P96" s="25">
        <f t="shared" si="22"/>
        <v>18.081745105714749</v>
      </c>
    </row>
    <row r="97" spans="1:16" x14ac:dyDescent="0.35">
      <c r="A97">
        <v>78</v>
      </c>
      <c r="B97">
        <v>5888.4369999999999</v>
      </c>
      <c r="C97" s="1">
        <v>1.8257862197857517E-4</v>
      </c>
      <c r="D97" s="1">
        <v>0.36567594931137731</v>
      </c>
      <c r="E97" s="1">
        <f t="shared" si="12"/>
        <v>0.36567594931137731</v>
      </c>
      <c r="F97" s="1">
        <f t="shared" si="13"/>
        <v>36998.140840652639</v>
      </c>
      <c r="G97" s="24">
        <f t="shared" si="14"/>
        <v>6.7550695704556016</v>
      </c>
      <c r="H97" s="24">
        <f t="shared" si="15"/>
        <v>6.7748649106086658</v>
      </c>
      <c r="I97" s="24">
        <f t="shared" si="16"/>
        <v>125.15092635373416</v>
      </c>
      <c r="J97" s="1">
        <f t="shared" si="17"/>
        <v>-1264988.8908880115</v>
      </c>
      <c r="K97" s="1">
        <f t="shared" si="18"/>
        <v>6.7748286268522859</v>
      </c>
      <c r="L97" s="1">
        <f t="shared" si="19"/>
        <v>6.7550336041283066</v>
      </c>
      <c r="M97" s="1">
        <f t="shared" si="23"/>
        <v>0.36567204390678598</v>
      </c>
      <c r="N97" s="24">
        <f t="shared" si="20"/>
        <v>1.8257764986682906E-4</v>
      </c>
      <c r="O97" s="24">
        <f t="shared" si="21"/>
        <v>1.8257862197857517E-4</v>
      </c>
      <c r="P97" s="25">
        <f t="shared" si="22"/>
        <v>18.472928725856448</v>
      </c>
    </row>
    <row r="98" spans="1:16" x14ac:dyDescent="0.35">
      <c r="A98">
        <v>79</v>
      </c>
      <c r="B98">
        <v>6025.5959999999995</v>
      </c>
      <c r="C98" s="1">
        <v>1.8256614395208774E-4</v>
      </c>
      <c r="D98" s="1">
        <v>0.36664292464638321</v>
      </c>
      <c r="E98" s="1">
        <f t="shared" si="12"/>
        <v>0.36664292464638321</v>
      </c>
      <c r="F98" s="1">
        <f t="shared" si="13"/>
        <v>37859.936254200082</v>
      </c>
      <c r="G98" s="24">
        <f t="shared" si="14"/>
        <v>6.9119425722011574</v>
      </c>
      <c r="H98" s="24">
        <f t="shared" si="15"/>
        <v>6.931391089428991</v>
      </c>
      <c r="I98" s="24">
        <f t="shared" si="16"/>
        <v>130.67039873142855</v>
      </c>
      <c r="J98" s="1">
        <f t="shared" si="17"/>
        <v>-1236194.2934265642</v>
      </c>
      <c r="K98" s="1">
        <f t="shared" si="18"/>
        <v>6.9313522250584745</v>
      </c>
      <c r="L98" s="1">
        <f t="shared" si="19"/>
        <v>6.91190403436089</v>
      </c>
      <c r="M98" s="1">
        <f t="shared" si="23"/>
        <v>0.36663882465398084</v>
      </c>
      <c r="N98" s="24">
        <f t="shared" si="20"/>
        <v>1.8256512604651048E-4</v>
      </c>
      <c r="O98" s="24">
        <f t="shared" si="21"/>
        <v>1.8256614395208774E-4</v>
      </c>
      <c r="P98" s="25">
        <f t="shared" si="22"/>
        <v>18.852078856853392</v>
      </c>
    </row>
    <row r="99" spans="1:16" x14ac:dyDescent="0.35">
      <c r="A99">
        <v>80</v>
      </c>
      <c r="B99">
        <v>6165.95</v>
      </c>
      <c r="C99" s="1">
        <v>1.8256070153399909E-4</v>
      </c>
      <c r="D99" s="1">
        <v>0.36706419832121451</v>
      </c>
      <c r="E99" s="1">
        <f t="shared" si="12"/>
        <v>0.36706419832121451</v>
      </c>
      <c r="F99" s="1">
        <f t="shared" si="13"/>
        <v>38741.806444803966</v>
      </c>
      <c r="G99" s="24">
        <f t="shared" si="14"/>
        <v>7.0727313632578195</v>
      </c>
      <c r="H99" s="24">
        <f t="shared" si="15"/>
        <v>7.0917814471319414</v>
      </c>
      <c r="I99" s="24">
        <f t="shared" si="16"/>
        <v>136.64711865635823</v>
      </c>
      <c r="J99" s="1">
        <f t="shared" si="17"/>
        <v>-1208055.1074358257</v>
      </c>
      <c r="K99" s="1">
        <f t="shared" si="18"/>
        <v>7.0917398156959717</v>
      </c>
      <c r="L99" s="1">
        <f t="shared" si="19"/>
        <v>7.0726900667126511</v>
      </c>
      <c r="M99" s="1">
        <f t="shared" si="23"/>
        <v>0.36705990029925645</v>
      </c>
      <c r="N99" s="24">
        <f t="shared" si="20"/>
        <v>1.825596355913145E-4</v>
      </c>
      <c r="O99" s="24">
        <f t="shared" si="21"/>
        <v>1.8256070153399909E-4</v>
      </c>
      <c r="P99" s="25">
        <f t="shared" si="22"/>
        <v>19.268490131846139</v>
      </c>
    </row>
    <row r="100" spans="1:16" x14ac:dyDescent="0.35">
      <c r="A100">
        <v>81</v>
      </c>
      <c r="B100">
        <v>6309.5730000000003</v>
      </c>
      <c r="C100" s="1">
        <v>1.8256188157196129E-4</v>
      </c>
      <c r="D100" s="1">
        <v>0.3683467828401803</v>
      </c>
      <c r="E100" s="1">
        <f t="shared" si="12"/>
        <v>0.3683467828401803</v>
      </c>
      <c r="F100" s="1">
        <f t="shared" si="13"/>
        <v>39644.216368177025</v>
      </c>
      <c r="G100" s="24">
        <f t="shared" si="14"/>
        <v>7.2375227336203434</v>
      </c>
      <c r="H100" s="24">
        <f t="shared" si="15"/>
        <v>7.2562693900969357</v>
      </c>
      <c r="I100" s="24">
        <f t="shared" si="16"/>
        <v>142.57601021287175</v>
      </c>
      <c r="J100" s="1">
        <f t="shared" si="17"/>
        <v>-1180556.4956129249</v>
      </c>
      <c r="K100" s="1">
        <f t="shared" si="18"/>
        <v>7.256224789841017</v>
      </c>
      <c r="L100" s="1">
        <f t="shared" si="19"/>
        <v>7.2374784784427835</v>
      </c>
      <c r="M100" s="1">
        <f t="shared" si="23"/>
        <v>0.36834226650617935</v>
      </c>
      <c r="N100" s="24">
        <f t="shared" si="20"/>
        <v>1.8256076526341455E-4</v>
      </c>
      <c r="O100" s="24">
        <f t="shared" si="21"/>
        <v>1.8256188157196129E-4</v>
      </c>
      <c r="P100" s="25">
        <f t="shared" si="22"/>
        <v>19.648786296213352</v>
      </c>
    </row>
    <row r="101" spans="1:16" x14ac:dyDescent="0.35">
      <c r="A101">
        <v>82</v>
      </c>
      <c r="B101">
        <v>6456.5420000000004</v>
      </c>
      <c r="C101" s="1">
        <v>1.8258600467824097E-4</v>
      </c>
      <c r="D101" s="1">
        <v>0.36878541957912786</v>
      </c>
      <c r="E101" s="1">
        <f t="shared" si="12"/>
        <v>0.36878541957912786</v>
      </c>
      <c r="F101" s="1">
        <f t="shared" si="13"/>
        <v>40567.649829587899</v>
      </c>
      <c r="G101" s="24">
        <f t="shared" si="14"/>
        <v>7.4070851015703774</v>
      </c>
      <c r="H101" s="24">
        <f t="shared" si="15"/>
        <v>7.4254462630568732</v>
      </c>
      <c r="I101" s="24">
        <f t="shared" si="16"/>
        <v>149.14069121921673</v>
      </c>
      <c r="J101" s="1">
        <f t="shared" si="17"/>
        <v>-1153683.7195040209</v>
      </c>
      <c r="K101" s="1">
        <f t="shared" si="18"/>
        <v>7.4253984710178633</v>
      </c>
      <c r="L101" s="1">
        <f t="shared" si="19"/>
        <v>7.4070376634758119</v>
      </c>
      <c r="M101" s="1">
        <f t="shared" si="23"/>
        <v>0.36878068414140663</v>
      </c>
      <c r="N101" s="24">
        <f t="shared" si="20"/>
        <v>1.8258483532051961E-4</v>
      </c>
      <c r="O101" s="24">
        <f t="shared" si="21"/>
        <v>1.8258600467824097E-4</v>
      </c>
      <c r="P101" s="25">
        <f t="shared" si="22"/>
        <v>20.085210484168499</v>
      </c>
    </row>
    <row r="102" spans="1:16" x14ac:dyDescent="0.35">
      <c r="A102">
        <v>83</v>
      </c>
      <c r="B102">
        <v>6606.9340000000002</v>
      </c>
      <c r="C102" s="1">
        <v>1.8258221568022185E-4</v>
      </c>
      <c r="D102" s="1">
        <v>0.36842999811899191</v>
      </c>
      <c r="E102" s="1">
        <f t="shared" si="12"/>
        <v>0.36842999811899191</v>
      </c>
      <c r="F102" s="1">
        <f t="shared" si="13"/>
        <v>41512.590634305256</v>
      </c>
      <c r="G102" s="24">
        <f t="shared" si="14"/>
        <v>7.5794607766374797</v>
      </c>
      <c r="H102" s="24">
        <f t="shared" si="15"/>
        <v>7.5973697898924009</v>
      </c>
      <c r="I102" s="24">
        <f t="shared" si="16"/>
        <v>156.29554222537024</v>
      </c>
      <c r="J102" s="1">
        <f t="shared" si="17"/>
        <v>-1127422.7031318808</v>
      </c>
      <c r="K102" s="1">
        <f t="shared" si="18"/>
        <v>7.5973185937983292</v>
      </c>
      <c r="L102" s="1">
        <f t="shared" si="19"/>
        <v>7.5794099420202885</v>
      </c>
      <c r="M102" s="1">
        <f t="shared" si="23"/>
        <v>0.36842504439121238</v>
      </c>
      <c r="N102" s="24">
        <f t="shared" si="20"/>
        <v>1.8258099112120459E-4</v>
      </c>
      <c r="O102" s="24">
        <f t="shared" si="21"/>
        <v>1.8258221568022185E-4</v>
      </c>
      <c r="P102" s="25">
        <f t="shared" si="22"/>
        <v>20.572461230328543</v>
      </c>
    </row>
    <row r="103" spans="1:16" x14ac:dyDescent="0.35">
      <c r="A103">
        <v>84</v>
      </c>
      <c r="B103">
        <v>6760.83</v>
      </c>
      <c r="C103" s="1">
        <v>1.8259672163967793E-4</v>
      </c>
      <c r="D103" s="1">
        <v>0.36861539067522325</v>
      </c>
      <c r="E103" s="1">
        <f t="shared" si="12"/>
        <v>0.36861539067522325</v>
      </c>
      <c r="F103" s="1">
        <f t="shared" si="13"/>
        <v>42479.54772033896</v>
      </c>
      <c r="G103" s="24">
        <f t="shared" si="14"/>
        <v>7.7566261504701481</v>
      </c>
      <c r="H103" s="24">
        <f t="shared" si="15"/>
        <v>7.7741437288098512</v>
      </c>
      <c r="I103" s="24">
        <f t="shared" si="16"/>
        <v>163.58819536520556</v>
      </c>
      <c r="J103" s="1">
        <f t="shared" si="17"/>
        <v>-1101759.3090928083</v>
      </c>
      <c r="K103" s="1">
        <f t="shared" si="18"/>
        <v>7.7740888739211584</v>
      </c>
      <c r="L103" s="1">
        <f t="shared" si="19"/>
        <v>7.7565716658374955</v>
      </c>
      <c r="M103" s="1">
        <f t="shared" si="23"/>
        <v>0.36861020046428705</v>
      </c>
      <c r="N103" s="24">
        <f t="shared" si="20"/>
        <v>1.8259543903109153E-4</v>
      </c>
      <c r="O103" s="24">
        <f t="shared" si="21"/>
        <v>1.8259672163967793E-4</v>
      </c>
      <c r="P103" s="25">
        <f t="shared" si="22"/>
        <v>21.042748290925264</v>
      </c>
    </row>
    <row r="104" spans="1:16" x14ac:dyDescent="0.35">
      <c r="A104">
        <v>85</v>
      </c>
      <c r="B104">
        <v>6918.31</v>
      </c>
      <c r="C104" s="1">
        <v>1.8258111386418942E-4</v>
      </c>
      <c r="D104" s="1">
        <v>0.36929784092018159</v>
      </c>
      <c r="E104" s="1">
        <f t="shared" si="12"/>
        <v>0.36929784092018159</v>
      </c>
      <c r="F104" s="1">
        <f t="shared" si="13"/>
        <v>43469.023742513607</v>
      </c>
      <c r="G104" s="24">
        <f t="shared" si="14"/>
        <v>7.9366227734970298</v>
      </c>
      <c r="H104" s="24">
        <f t="shared" si="15"/>
        <v>7.9538065176663668</v>
      </c>
      <c r="I104" s="24">
        <f t="shared" si="16"/>
        <v>170.93617928230412</v>
      </c>
      <c r="J104" s="1">
        <f t="shared" si="17"/>
        <v>-1076680.1993108043</v>
      </c>
      <c r="K104" s="1">
        <f t="shared" si="18"/>
        <v>7.9537477605992075</v>
      </c>
      <c r="L104" s="1">
        <f t="shared" si="19"/>
        <v>7.9365643967024244</v>
      </c>
      <c r="M104" s="1">
        <f t="shared" si="23"/>
        <v>0.36929239650823442</v>
      </c>
      <c r="N104" s="24">
        <f t="shared" si="20"/>
        <v>1.8257977091259815E-4</v>
      </c>
      <c r="O104" s="24">
        <f t="shared" si="21"/>
        <v>1.8258111386418942E-4</v>
      </c>
      <c r="P104" s="25">
        <f t="shared" si="22"/>
        <v>21.491274859013938</v>
      </c>
    </row>
    <row r="105" spans="1:16" x14ac:dyDescent="0.35">
      <c r="A105">
        <v>86</v>
      </c>
      <c r="B105">
        <v>7079.4579999999996</v>
      </c>
      <c r="C105" s="1">
        <v>1.8256066839765012E-4</v>
      </c>
      <c r="D105" s="1">
        <v>0.36899485862992198</v>
      </c>
      <c r="E105" s="1">
        <f t="shared" si="12"/>
        <v>0.36899485862992198</v>
      </c>
      <c r="F105" s="1">
        <f t="shared" si="13"/>
        <v>44481.546488394975</v>
      </c>
      <c r="G105" s="24">
        <f t="shared" si="14"/>
        <v>8.1205808582825334</v>
      </c>
      <c r="H105" s="24">
        <f t="shared" si="15"/>
        <v>8.1373477876526703</v>
      </c>
      <c r="I105" s="24">
        <f t="shared" si="16"/>
        <v>179.08106071438235</v>
      </c>
      <c r="J105" s="1">
        <f t="shared" si="17"/>
        <v>-1052171.9868518086</v>
      </c>
      <c r="K105" s="1">
        <f t="shared" si="18"/>
        <v>8.1372848550544443</v>
      </c>
      <c r="L105" s="1">
        <f t="shared" si="19"/>
        <v>8.1205183141630357</v>
      </c>
      <c r="M105" s="1">
        <f t="shared" si="23"/>
        <v>0.36898916294906775</v>
      </c>
      <c r="N105" s="24">
        <f t="shared" si="20"/>
        <v>1.8255926232874211E-4</v>
      </c>
      <c r="O105" s="24">
        <f t="shared" si="21"/>
        <v>1.8256066839765012E-4</v>
      </c>
      <c r="P105" s="25">
        <f t="shared" si="22"/>
        <v>22.007471030480986</v>
      </c>
    </row>
    <row r="106" spans="1:16" x14ac:dyDescent="0.35">
      <c r="A106">
        <v>87</v>
      </c>
      <c r="B106">
        <v>7244.36</v>
      </c>
      <c r="C106" s="1">
        <v>1.8260742505516353E-4</v>
      </c>
      <c r="D106" s="1">
        <v>0.37127602707951335</v>
      </c>
      <c r="E106" s="1">
        <f t="shared" si="12"/>
        <v>0.37127602707951335</v>
      </c>
      <c r="F106" s="1">
        <f t="shared" si="13"/>
        <v>45517.656311919505</v>
      </c>
      <c r="G106" s="24">
        <f t="shared" si="14"/>
        <v>8.3118620136655323</v>
      </c>
      <c r="H106" s="24">
        <f t="shared" si="15"/>
        <v>8.3284462505137036</v>
      </c>
      <c r="I106" s="24">
        <f t="shared" si="16"/>
        <v>186.45129492207863</v>
      </c>
      <c r="J106" s="1">
        <f t="shared" si="17"/>
        <v>-1028221.594411919</v>
      </c>
      <c r="K106" s="1">
        <f t="shared" si="18"/>
        <v>8.328378791849639</v>
      </c>
      <c r="L106" s="1">
        <f t="shared" si="19"/>
        <v>8.3117949574497452</v>
      </c>
      <c r="M106" s="1">
        <f t="shared" si="23"/>
        <v>0.3712700245646301</v>
      </c>
      <c r="N106" s="24">
        <f t="shared" si="20"/>
        <v>1.8260595186385227E-4</v>
      </c>
      <c r="O106" s="24">
        <f t="shared" si="21"/>
        <v>1.8260742505516353E-4</v>
      </c>
      <c r="P106" s="25">
        <f t="shared" si="22"/>
        <v>22.387465745979828</v>
      </c>
    </row>
    <row r="107" spans="1:16" x14ac:dyDescent="0.35">
      <c r="A107">
        <v>88</v>
      </c>
      <c r="B107">
        <v>7413.1019999999999</v>
      </c>
      <c r="C107" s="1">
        <v>1.8258882514746931E-4</v>
      </c>
      <c r="D107" s="1">
        <v>0.37166102815158314</v>
      </c>
      <c r="E107" s="1">
        <f t="shared" si="12"/>
        <v>0.37166102815158314</v>
      </c>
      <c r="F107" s="1">
        <f t="shared" si="13"/>
        <v>46577.893567023602</v>
      </c>
      <c r="G107" s="24">
        <f t="shared" si="14"/>
        <v>8.5046028642467082</v>
      </c>
      <c r="H107" s="24">
        <f t="shared" si="15"/>
        <v>8.5208448830748171</v>
      </c>
      <c r="I107" s="24">
        <f t="shared" si="16"/>
        <v>194.97982384325846</v>
      </c>
      <c r="J107" s="1">
        <f t="shared" si="17"/>
        <v>-1004816.5248089032</v>
      </c>
      <c r="K107" s="1">
        <f t="shared" si="18"/>
        <v>8.5207726269165587</v>
      </c>
      <c r="L107" s="1">
        <f t="shared" si="19"/>
        <v>8.5045310207533795</v>
      </c>
      <c r="M107" s="1">
        <f t="shared" si="23"/>
        <v>0.37165473687499001</v>
      </c>
      <c r="N107" s="24">
        <f t="shared" si="20"/>
        <v>1.8258728270989161E-4</v>
      </c>
      <c r="O107" s="24">
        <f t="shared" si="21"/>
        <v>1.8258882514746931E-4</v>
      </c>
      <c r="P107" s="25">
        <f t="shared" si="22"/>
        <v>22.882880741041028</v>
      </c>
    </row>
    <row r="108" spans="1:16" x14ac:dyDescent="0.35">
      <c r="A108">
        <v>89</v>
      </c>
      <c r="B108">
        <v>7585.7759999999998</v>
      </c>
      <c r="C108" s="1">
        <v>1.825776763306114E-4</v>
      </c>
      <c r="D108" s="1">
        <v>0.37276272656243098</v>
      </c>
      <c r="E108" s="1">
        <f t="shared" si="12"/>
        <v>0.37276272656243098</v>
      </c>
      <c r="F108" s="1">
        <f t="shared" si="13"/>
        <v>47662.836306755533</v>
      </c>
      <c r="G108" s="24">
        <f t="shared" si="14"/>
        <v>8.7021699002137254</v>
      </c>
      <c r="H108" s="24">
        <f t="shared" si="15"/>
        <v>8.718137417730345</v>
      </c>
      <c r="I108" s="24">
        <f t="shared" si="16"/>
        <v>203.5254804634919</v>
      </c>
      <c r="J108" s="1">
        <f t="shared" si="17"/>
        <v>-981944.0212436975</v>
      </c>
      <c r="K108" s="1">
        <f t="shared" si="18"/>
        <v>8.7180600149012815</v>
      </c>
      <c r="L108" s="1">
        <f t="shared" si="19"/>
        <v>8.7020929221580801</v>
      </c>
      <c r="M108" s="1">
        <f t="shared" si="23"/>
        <v>0.37275611966547068</v>
      </c>
      <c r="N108" s="24">
        <f t="shared" si="20"/>
        <v>1.8257606127658588E-4</v>
      </c>
      <c r="O108" s="24">
        <f t="shared" si="21"/>
        <v>1.825776763306114E-4</v>
      </c>
      <c r="P108" s="25">
        <f t="shared" si="22"/>
        <v>23.345271782439838</v>
      </c>
    </row>
    <row r="109" spans="1:16" x14ac:dyDescent="0.35">
      <c r="A109">
        <v>90</v>
      </c>
      <c r="B109">
        <v>7762.4709999999995</v>
      </c>
      <c r="C109" s="1">
        <v>1.8258473043937724E-4</v>
      </c>
      <c r="D109" s="1">
        <v>0.37392408659754028</v>
      </c>
      <c r="E109" s="1">
        <f t="shared" si="12"/>
        <v>0.37392408659754028</v>
      </c>
      <c r="F109" s="1">
        <f t="shared" si="13"/>
        <v>48773.043734607629</v>
      </c>
      <c r="G109" s="24">
        <f t="shared" si="14"/>
        <v>8.9052130429912904</v>
      </c>
      <c r="H109" s="24">
        <f t="shared" si="15"/>
        <v>8.9209138714681409</v>
      </c>
      <c r="I109" s="24">
        <f t="shared" si="16"/>
        <v>212.45659590018664</v>
      </c>
      <c r="J109" s="1">
        <f t="shared" si="17"/>
        <v>-959592.29859846563</v>
      </c>
      <c r="K109" s="1">
        <f t="shared" si="18"/>
        <v>8.92083093836772</v>
      </c>
      <c r="L109" s="1">
        <f t="shared" si="19"/>
        <v>8.9051305472603595</v>
      </c>
      <c r="M109" s="1">
        <f t="shared" si="23"/>
        <v>0.37391714650989505</v>
      </c>
      <c r="N109" s="24">
        <f t="shared" si="20"/>
        <v>1.8258303901877654E-4</v>
      </c>
      <c r="O109" s="24">
        <f t="shared" si="21"/>
        <v>1.8258473043937724E-4</v>
      </c>
      <c r="P109" s="25">
        <f t="shared" si="22"/>
        <v>23.815785476488443</v>
      </c>
    </row>
    <row r="110" spans="1:16" x14ac:dyDescent="0.35">
      <c r="A110">
        <v>91</v>
      </c>
      <c r="B110">
        <v>7943.2820000000002</v>
      </c>
      <c r="C110" s="1">
        <v>1.8257665894968775E-4</v>
      </c>
      <c r="D110" s="1">
        <v>0.37519296154362625</v>
      </c>
      <c r="E110" s="1">
        <f t="shared" si="12"/>
        <v>0.37519296154362625</v>
      </c>
      <c r="F110" s="1">
        <f t="shared" si="13"/>
        <v>49909.112753184076</v>
      </c>
      <c r="G110" s="24">
        <f t="shared" si="14"/>
        <v>9.1122390576196004</v>
      </c>
      <c r="H110" s="24">
        <f t="shared" si="15"/>
        <v>9.1276874844553912</v>
      </c>
      <c r="I110" s="24">
        <f t="shared" si="16"/>
        <v>221.68238460392561</v>
      </c>
      <c r="J110" s="1">
        <f t="shared" si="17"/>
        <v>-937749.3320385617</v>
      </c>
      <c r="K110" s="1">
        <f t="shared" si="18"/>
        <v>9.1275986399582294</v>
      </c>
      <c r="L110" s="1">
        <f t="shared" si="19"/>
        <v>9.1121506637116312</v>
      </c>
      <c r="M110" s="1">
        <f t="shared" si="23"/>
        <v>0.37518567004676617</v>
      </c>
      <c r="N110" s="24">
        <f t="shared" si="20"/>
        <v>1.8257488785212474E-4</v>
      </c>
      <c r="O110" s="24">
        <f t="shared" si="21"/>
        <v>1.8257665894968775E-4</v>
      </c>
      <c r="P110" s="25">
        <f t="shared" si="22"/>
        <v>24.287043432591172</v>
      </c>
    </row>
    <row r="111" spans="1:16" x14ac:dyDescent="0.35">
      <c r="A111">
        <v>92</v>
      </c>
      <c r="B111">
        <v>8128.3050000000003</v>
      </c>
      <c r="C111" s="1">
        <v>1.8258656723771043E-4</v>
      </c>
      <c r="D111" s="1">
        <v>0.37589988297895</v>
      </c>
      <c r="E111" s="1">
        <f t="shared" si="12"/>
        <v>0.37589988297895</v>
      </c>
      <c r="F111" s="1">
        <f t="shared" si="13"/>
        <v>51071.646548274366</v>
      </c>
      <c r="G111" s="24">
        <f t="shared" si="14"/>
        <v>9.3249966264270796</v>
      </c>
      <c r="H111" s="24">
        <f t="shared" si="15"/>
        <v>9.3401495243512613</v>
      </c>
      <c r="I111" s="24">
        <f t="shared" si="16"/>
        <v>231.70228762688211</v>
      </c>
      <c r="J111" s="1">
        <f t="shared" si="17"/>
        <v>-916403.52935746498</v>
      </c>
      <c r="K111" s="1">
        <f t="shared" si="18"/>
        <v>9.3400543288383648</v>
      </c>
      <c r="L111" s="1">
        <f t="shared" si="19"/>
        <v>9.32490189372683</v>
      </c>
      <c r="M111" s="1">
        <f t="shared" si="23"/>
        <v>0.3758922330484214</v>
      </c>
      <c r="N111" s="24">
        <f t="shared" si="20"/>
        <v>1.825847123396084E-4</v>
      </c>
      <c r="O111" s="24">
        <f t="shared" si="21"/>
        <v>1.8258656723771043E-4</v>
      </c>
      <c r="P111" s="25">
        <f t="shared" si="22"/>
        <v>24.807381142471282</v>
      </c>
    </row>
    <row r="112" spans="1:16" x14ac:dyDescent="0.35">
      <c r="A112">
        <v>93</v>
      </c>
      <c r="B112">
        <v>8317.6380000000008</v>
      </c>
      <c r="C112" s="1">
        <v>1.825592009895876E-4</v>
      </c>
      <c r="D112" s="1">
        <v>0.3770094487320696</v>
      </c>
      <c r="E112" s="1">
        <f t="shared" si="12"/>
        <v>0.3770094487320696</v>
      </c>
      <c r="F112" s="1">
        <f t="shared" si="13"/>
        <v>52261.260872038605</v>
      </c>
      <c r="G112" s="24">
        <f t="shared" si="14"/>
        <v>9.5407740275077657</v>
      </c>
      <c r="H112" s="24">
        <f t="shared" si="15"/>
        <v>9.5556717836042271</v>
      </c>
      <c r="I112" s="24">
        <f t="shared" si="16"/>
        <v>241.82021292837942</v>
      </c>
      <c r="J112" s="1">
        <f t="shared" si="17"/>
        <v>-895543.58938125568</v>
      </c>
      <c r="K112" s="1">
        <f t="shared" si="18"/>
        <v>9.5555698233088044</v>
      </c>
      <c r="L112" s="1">
        <f t="shared" si="19"/>
        <v>9.5406725435947646</v>
      </c>
      <c r="M112" s="1">
        <f t="shared" si="23"/>
        <v>0.377001415835516</v>
      </c>
      <c r="N112" s="24">
        <f t="shared" si="20"/>
        <v>1.8255725913224799E-4</v>
      </c>
      <c r="O112" s="24">
        <f t="shared" si="21"/>
        <v>1.825592009895876E-4</v>
      </c>
      <c r="P112" s="25">
        <f t="shared" si="22"/>
        <v>25.306728682836873</v>
      </c>
    </row>
    <row r="113" spans="1:17" x14ac:dyDescent="0.35">
      <c r="A113">
        <v>94</v>
      </c>
      <c r="B113">
        <v>8511.3799999999992</v>
      </c>
      <c r="C113" s="1">
        <v>1.8249875236326475E-4</v>
      </c>
      <c r="D113" s="1">
        <v>0.37512033787496202</v>
      </c>
      <c r="E113" s="1">
        <f t="shared" si="12"/>
        <v>0.37512033787496202</v>
      </c>
      <c r="F113" s="1">
        <f t="shared" si="13"/>
        <v>53478.577759822183</v>
      </c>
      <c r="G113" s="24">
        <f t="shared" si="14"/>
        <v>9.7597737193293863</v>
      </c>
      <c r="H113" s="24">
        <f t="shared" si="15"/>
        <v>9.7741916015399894</v>
      </c>
      <c r="I113" s="24">
        <f t="shared" si="16"/>
        <v>254.30212304883725</v>
      </c>
      <c r="J113" s="1">
        <f t="shared" si="17"/>
        <v>-875158.59821720212</v>
      </c>
      <c r="K113" s="1">
        <f t="shared" si="18"/>
        <v>9.7740824398923856</v>
      </c>
      <c r="L113" s="1">
        <f t="shared" si="19"/>
        <v>9.7596650402734628</v>
      </c>
      <c r="M113" s="1">
        <f t="shared" si="23"/>
        <v>0.37511197132651941</v>
      </c>
      <c r="N113" s="24">
        <f t="shared" si="20"/>
        <v>1.8249672016531791E-4</v>
      </c>
      <c r="O113" s="24">
        <f t="shared" si="21"/>
        <v>1.8249875236326475E-4</v>
      </c>
      <c r="P113" s="25">
        <f t="shared" si="22"/>
        <v>26.018004719391051</v>
      </c>
    </row>
    <row r="114" spans="1:17" x14ac:dyDescent="0.35">
      <c r="A114">
        <v>95</v>
      </c>
      <c r="B114">
        <v>8709.6360000000004</v>
      </c>
      <c r="C114" s="1">
        <v>1.8252040895459071E-4</v>
      </c>
      <c r="D114" s="1">
        <v>0.3800103729981259</v>
      </c>
      <c r="E114" s="1">
        <f t="shared" si="12"/>
        <v>0.3800103729981259</v>
      </c>
      <c r="F114" s="1">
        <f t="shared" si="13"/>
        <v>54724.256946082387</v>
      </c>
      <c r="G114" s="24">
        <f t="shared" si="14"/>
        <v>9.9882937575350592</v>
      </c>
      <c r="H114" s="24">
        <f t="shared" si="15"/>
        <v>10.002751470442956</v>
      </c>
      <c r="I114" s="24">
        <f t="shared" si="16"/>
        <v>262.91498119419163</v>
      </c>
      <c r="J114" s="1">
        <f t="shared" si="17"/>
        <v>-855237.50816841598</v>
      </c>
      <c r="K114" s="1">
        <f t="shared" si="18"/>
        <v>10.002634480874788</v>
      </c>
      <c r="L114" s="1">
        <f t="shared" si="19"/>
        <v>9.9881772747530704</v>
      </c>
      <c r="M114" s="1">
        <f t="shared" si="23"/>
        <v>0.38000149689356011</v>
      </c>
      <c r="N114" s="24">
        <f t="shared" si="20"/>
        <v>1.8251828041436946E-4</v>
      </c>
      <c r="O114" s="24">
        <f t="shared" si="21"/>
        <v>1.8252040895459071E-4</v>
      </c>
      <c r="P114" s="25">
        <f t="shared" si="22"/>
        <v>26.284573498800711</v>
      </c>
    </row>
    <row r="115" spans="1:17" x14ac:dyDescent="0.35">
      <c r="A115">
        <v>96</v>
      </c>
      <c r="B115">
        <v>8912.509</v>
      </c>
      <c r="C115" s="1">
        <v>1.8253553219144166E-4</v>
      </c>
      <c r="D115" s="1">
        <v>0.381122565794282</v>
      </c>
      <c r="E115" s="1">
        <f t="shared" si="12"/>
        <v>0.381122565794282</v>
      </c>
      <c r="F115" s="1">
        <f t="shared" si="13"/>
        <v>55998.945598905826</v>
      </c>
      <c r="G115" s="24">
        <f t="shared" si="14"/>
        <v>10.221797337055865</v>
      </c>
      <c r="H115" s="24">
        <f t="shared" si="15"/>
        <v>10.236007598262184</v>
      </c>
      <c r="I115" s="24">
        <f t="shared" si="16"/>
        <v>274.53214425113885</v>
      </c>
      <c r="J115" s="1">
        <f t="shared" si="17"/>
        <v>-835769.97113763704</v>
      </c>
      <c r="K115" s="1">
        <f t="shared" si="18"/>
        <v>10.235882235337032</v>
      </c>
      <c r="L115" s="1">
        <f t="shared" si="19"/>
        <v>10.221672495750909</v>
      </c>
      <c r="M115" s="1">
        <f t="shared" si="23"/>
        <v>0.3811132434057613</v>
      </c>
      <c r="N115" s="24">
        <f t="shared" si="20"/>
        <v>1.8253330284044906E-4</v>
      </c>
      <c r="O115" s="24">
        <f t="shared" si="21"/>
        <v>1.8253553219144166E-4</v>
      </c>
      <c r="P115" s="25">
        <f t="shared" si="22"/>
        <v>26.82056494391658</v>
      </c>
    </row>
    <row r="116" spans="1:17" x14ac:dyDescent="0.35">
      <c r="A116">
        <v>97</v>
      </c>
      <c r="B116">
        <v>9120.1080000000002</v>
      </c>
      <c r="C116" s="1">
        <v>1.8252705805002413E-4</v>
      </c>
      <c r="D116" s="1">
        <v>0.37976352025539306</v>
      </c>
      <c r="E116" s="1">
        <f t="shared" si="12"/>
        <v>0.37976352025539306</v>
      </c>
      <c r="F116" s="1">
        <f t="shared" si="13"/>
        <v>57303.328585491006</v>
      </c>
      <c r="G116" s="24">
        <f t="shared" si="14"/>
        <v>10.459407983183524</v>
      </c>
      <c r="H116" s="24">
        <f t="shared" si="15"/>
        <v>10.473196558172535</v>
      </c>
      <c r="I116" s="24">
        <f t="shared" si="16"/>
        <v>288.45170704213893</v>
      </c>
      <c r="J116" s="1">
        <f t="shared" si="17"/>
        <v>-816745.52425189805</v>
      </c>
      <c r="K116" s="1">
        <f t="shared" si="18"/>
        <v>10.473062261214215</v>
      </c>
      <c r="L116" s="1">
        <f t="shared" si="19"/>
        <v>10.459274216182234</v>
      </c>
      <c r="M116" s="1">
        <f t="shared" si="23"/>
        <v>0.37975379378561486</v>
      </c>
      <c r="N116" s="24">
        <f t="shared" si="20"/>
        <v>1.8252472368298836E-4</v>
      </c>
      <c r="O116" s="24">
        <f t="shared" si="21"/>
        <v>1.8252705805002413E-4</v>
      </c>
      <c r="P116" s="25">
        <f t="shared" si="22"/>
        <v>27.54225076178405</v>
      </c>
    </row>
    <row r="117" spans="1:17" x14ac:dyDescent="0.35">
      <c r="A117">
        <v>98</v>
      </c>
      <c r="B117">
        <v>9332.5429999999997</v>
      </c>
      <c r="C117" s="1">
        <v>1.8247894517441014E-4</v>
      </c>
      <c r="D117" s="1">
        <v>0.38102710974069826</v>
      </c>
      <c r="E117" s="1">
        <f t="shared" si="12"/>
        <v>0.38102710974069826</v>
      </c>
      <c r="F117" s="1">
        <f t="shared" si="13"/>
        <v>58638.097056221697</v>
      </c>
      <c r="G117" s="24">
        <f t="shared" si="14"/>
        <v>10.70021809785402</v>
      </c>
      <c r="H117" s="24">
        <f t="shared" si="15"/>
        <v>10.713786200581428</v>
      </c>
      <c r="I117" s="24">
        <f t="shared" si="16"/>
        <v>300.87058392778482</v>
      </c>
      <c r="J117" s="1">
        <f t="shared" si="17"/>
        <v>-798154.09258697554</v>
      </c>
      <c r="K117" s="1">
        <f t="shared" si="18"/>
        <v>10.713642389160736</v>
      </c>
      <c r="L117" s="1">
        <f t="shared" si="19"/>
        <v>10.700074832339673</v>
      </c>
      <c r="M117" s="1">
        <f t="shared" si="23"/>
        <v>0.38101689369028335</v>
      </c>
      <c r="N117" s="24">
        <f t="shared" si="20"/>
        <v>1.824765019587954E-4</v>
      </c>
      <c r="O117" s="24">
        <f t="shared" si="21"/>
        <v>1.8247894517441014E-4</v>
      </c>
      <c r="P117" s="25">
        <f t="shared" si="22"/>
        <v>28.082940702984754</v>
      </c>
    </row>
    <row r="118" spans="1:17" x14ac:dyDescent="0.35">
      <c r="A118">
        <v>99</v>
      </c>
      <c r="B118">
        <v>9549.9259999999995</v>
      </c>
      <c r="C118" s="1">
        <v>1.8250313026663004E-4</v>
      </c>
      <c r="D118" s="1">
        <v>0.38285432306012063</v>
      </c>
      <c r="E118" s="1">
        <f t="shared" si="12"/>
        <v>0.38285432306012063</v>
      </c>
      <c r="F118" s="1">
        <f t="shared" si="13"/>
        <v>60003.954727852317</v>
      </c>
      <c r="G118" s="24">
        <f t="shared" si="14"/>
        <v>10.950909566210203</v>
      </c>
      <c r="H118" s="24">
        <f t="shared" si="15"/>
        <v>10.964294521295404</v>
      </c>
      <c r="I118" s="24">
        <f t="shared" si="16"/>
        <v>313.61536367226864</v>
      </c>
      <c r="J118" s="1">
        <f t="shared" si="17"/>
        <v>-779985.87525117258</v>
      </c>
      <c r="K118" s="1">
        <f t="shared" si="18"/>
        <v>10.964140397908931</v>
      </c>
      <c r="L118" s="1">
        <f t="shared" si="19"/>
        <v>10.950756006807149</v>
      </c>
      <c r="M118" s="1">
        <f t="shared" si="23"/>
        <v>0.38284357282747156</v>
      </c>
      <c r="N118" s="24">
        <f t="shared" si="20"/>
        <v>1.8250057111192516E-4</v>
      </c>
      <c r="O118" s="24">
        <f t="shared" si="21"/>
        <v>1.8250313026663004E-4</v>
      </c>
      <c r="P118" s="25">
        <f t="shared" si="22"/>
        <v>28.603734747147254</v>
      </c>
    </row>
    <row r="119" spans="1:17" x14ac:dyDescent="0.35">
      <c r="A119">
        <v>100</v>
      </c>
      <c r="B119">
        <v>9772.3719999999994</v>
      </c>
      <c r="C119" s="1">
        <v>1.8247757613193936E-4</v>
      </c>
      <c r="D119" s="1">
        <v>0.38406194960633444</v>
      </c>
      <c r="E119" s="1">
        <f t="shared" si="12"/>
        <v>0.38406194960633444</v>
      </c>
      <c r="F119" s="1">
        <f t="shared" si="13"/>
        <v>61401.624166693182</v>
      </c>
      <c r="G119" s="24">
        <f t="shared" si="14"/>
        <v>11.204419548502482</v>
      </c>
      <c r="H119" s="24">
        <f t="shared" si="15"/>
        <v>11.217584316253003</v>
      </c>
      <c r="I119" s="24">
        <f t="shared" si="16"/>
        <v>327.25585319980109</v>
      </c>
      <c r="J119" s="1">
        <f t="shared" si="17"/>
        <v>-762231.25661752652</v>
      </c>
      <c r="K119" s="1">
        <f t="shared" si="18"/>
        <v>11.217419232041415</v>
      </c>
      <c r="L119" s="1">
        <f t="shared" si="19"/>
        <v>11.204255045047764</v>
      </c>
      <c r="M119" s="1">
        <f t="shared" si="23"/>
        <v>0.38405065881673356</v>
      </c>
      <c r="N119" s="24">
        <f t="shared" si="20"/>
        <v>1.8247489699344831E-4</v>
      </c>
      <c r="O119" s="24">
        <f t="shared" si="21"/>
        <v>1.8247757613193936E-4</v>
      </c>
      <c r="P119" s="25">
        <f t="shared" si="22"/>
        <v>29.173898775667407</v>
      </c>
    </row>
    <row r="120" spans="1:17" x14ac:dyDescent="0.35">
      <c r="A120">
        <v>101</v>
      </c>
      <c r="B120">
        <v>10000</v>
      </c>
      <c r="C120" s="1">
        <v>1.824872286362974E-4</v>
      </c>
      <c r="D120" s="1">
        <v>0.38283094891213382</v>
      </c>
      <c r="E120" s="1">
        <f t="shared" si="12"/>
        <v>0.38283094891213382</v>
      </c>
      <c r="F120" s="1">
        <f t="shared" si="13"/>
        <v>62831.853071795864</v>
      </c>
      <c r="G120" s="24">
        <f t="shared" si="14"/>
        <v>11.466010737155056</v>
      </c>
      <c r="H120" s="24">
        <f t="shared" si="15"/>
        <v>11.478792823166023</v>
      </c>
      <c r="I120" s="24">
        <f t="shared" si="16"/>
        <v>343.7965559837956</v>
      </c>
      <c r="J120" s="1">
        <f t="shared" si="17"/>
        <v>-744880.73896939296</v>
      </c>
      <c r="K120" s="1">
        <f t="shared" si="18"/>
        <v>11.47861593491087</v>
      </c>
      <c r="L120" s="1">
        <f t="shared" si="19"/>
        <v>11.46583443936818</v>
      </c>
      <c r="M120" s="1">
        <f t="shared" si="23"/>
        <v>0.38281916328732735</v>
      </c>
      <c r="N120" s="24">
        <f t="shared" si="20"/>
        <v>1.8248442276987364E-4</v>
      </c>
      <c r="O120" s="24">
        <f t="shared" si="21"/>
        <v>1.824872286362974E-4</v>
      </c>
      <c r="P120" s="25">
        <f t="shared" si="22"/>
        <v>29.951046183031401</v>
      </c>
      <c r="Q120">
        <v>0.38281916328732735</v>
      </c>
    </row>
    <row r="121" spans="1:17" x14ac:dyDescent="0.35">
      <c r="A121">
        <v>102</v>
      </c>
      <c r="B121">
        <v>10232.93</v>
      </c>
      <c r="C121" s="1">
        <v>1.8245043033471582E-4</v>
      </c>
      <c r="D121" s="1">
        <v>0.38381913540527607</v>
      </c>
      <c r="E121" s="1">
        <f t="shared" si="12"/>
        <v>0.38381913540527607</v>
      </c>
      <c r="F121" s="1">
        <f t="shared" si="13"/>
        <v>64295.395425397204</v>
      </c>
      <c r="G121" s="24">
        <f t="shared" si="14"/>
        <v>11.73072256390444</v>
      </c>
      <c r="H121" s="24">
        <f t="shared" si="15"/>
        <v>11.743280795326308</v>
      </c>
      <c r="I121" s="24">
        <f t="shared" si="16"/>
        <v>358.91167555922323</v>
      </c>
      <c r="J121" s="1">
        <f t="shared" si="17"/>
        <v>-727925.17780283163</v>
      </c>
      <c r="K121" s="1">
        <f t="shared" si="18"/>
        <v>11.743091349455597</v>
      </c>
      <c r="L121" s="1">
        <f t="shared" si="19"/>
        <v>11.730533725369286</v>
      </c>
      <c r="M121" s="1">
        <f t="shared" si="23"/>
        <v>0.38380676499377608</v>
      </c>
      <c r="N121" s="24">
        <f t="shared" si="20"/>
        <v>1.8244749328869716E-4</v>
      </c>
      <c r="O121" s="24">
        <f t="shared" si="21"/>
        <v>1.8245043033471582E-4</v>
      </c>
      <c r="P121" s="25">
        <f t="shared" si="22"/>
        <v>30.563645029965826</v>
      </c>
    </row>
    <row r="122" spans="1:17" x14ac:dyDescent="0.35">
      <c r="A122">
        <v>103</v>
      </c>
      <c r="B122">
        <v>10471.285</v>
      </c>
      <c r="C122" s="1">
        <v>1.8244002276748776E-4</v>
      </c>
      <c r="D122" s="1">
        <v>0.38644548212348412</v>
      </c>
      <c r="E122" s="1">
        <f t="shared" si="12"/>
        <v>0.38644548212348412</v>
      </c>
      <c r="F122" s="1">
        <f t="shared" si="13"/>
        <v>65793.024059289994</v>
      </c>
      <c r="G122" s="24">
        <f t="shared" si="14"/>
        <v>12.003280807318736</v>
      </c>
      <c r="H122" s="24">
        <f t="shared" si="15"/>
        <v>12.015722414996747</v>
      </c>
      <c r="I122" s="24">
        <f t="shared" si="16"/>
        <v>373.21717272376753</v>
      </c>
      <c r="J122" s="1">
        <f t="shared" si="17"/>
        <v>-711355.61582880514</v>
      </c>
      <c r="K122" s="1">
        <f t="shared" si="18"/>
        <v>12.015519457230958</v>
      </c>
      <c r="L122" s="1">
        <f t="shared" si="19"/>
        <v>12.003078479561326</v>
      </c>
      <c r="M122" s="1">
        <f t="shared" si="23"/>
        <v>0.38643244083675782</v>
      </c>
      <c r="N122" s="24">
        <f t="shared" si="20"/>
        <v>1.8243694755153131E-4</v>
      </c>
      <c r="O122" s="24">
        <f t="shared" si="21"/>
        <v>1.8244002276748776E-4</v>
      </c>
      <c r="P122" s="25">
        <f t="shared" si="22"/>
        <v>31.061259902431001</v>
      </c>
    </row>
    <row r="123" spans="1:17" x14ac:dyDescent="0.35">
      <c r="A123">
        <v>104</v>
      </c>
      <c r="B123">
        <v>10715.192999999999</v>
      </c>
      <c r="C123" s="1">
        <v>1.8244462909269439E-4</v>
      </c>
      <c r="D123" s="1">
        <v>0.38449099122412772</v>
      </c>
      <c r="E123" s="1">
        <f t="shared" si="12"/>
        <v>0.38449099122412772</v>
      </c>
      <c r="F123" s="1">
        <f t="shared" si="13"/>
        <v>67325.543221193555</v>
      </c>
      <c r="G123" s="24">
        <f t="shared" si="14"/>
        <v>12.283183761454824</v>
      </c>
      <c r="H123" s="24">
        <f t="shared" si="15"/>
        <v>12.295219185267046</v>
      </c>
      <c r="I123" s="24">
        <f t="shared" si="16"/>
        <v>392.79057269761807</v>
      </c>
      <c r="J123" s="1">
        <f t="shared" si="17"/>
        <v>-695163.15662199724</v>
      </c>
      <c r="K123" s="1">
        <f t="shared" si="18"/>
        <v>12.295001725898459</v>
      </c>
      <c r="L123" s="1">
        <f t="shared" si="19"/>
        <v>12.282966940251731</v>
      </c>
      <c r="M123" s="1">
        <f t="shared" si="23"/>
        <v>0.38447740405879782</v>
      </c>
      <c r="N123" s="24">
        <f t="shared" si="20"/>
        <v>1.824414086032231E-4</v>
      </c>
      <c r="O123" s="24">
        <f t="shared" si="21"/>
        <v>1.8244462909269439E-4</v>
      </c>
      <c r="P123" s="25">
        <f t="shared" si="22"/>
        <v>31.947175076050261</v>
      </c>
    </row>
    <row r="124" spans="1:17" x14ac:dyDescent="0.35">
      <c r="A124">
        <v>105</v>
      </c>
      <c r="B124">
        <v>10964.781999999999</v>
      </c>
      <c r="C124" s="1">
        <v>1.8243404184818411E-4</v>
      </c>
      <c r="D124" s="1">
        <v>0.38624404172957549</v>
      </c>
      <c r="E124" s="1">
        <f t="shared" si="12"/>
        <v>0.38624404172957549</v>
      </c>
      <c r="F124" s="1">
        <f t="shared" si="13"/>
        <v>68893.757158827197</v>
      </c>
      <c r="G124" s="24">
        <f t="shared" si="14"/>
        <v>12.568566576592113</v>
      </c>
      <c r="H124" s="24">
        <f t="shared" si="15"/>
        <v>12.580436224484135</v>
      </c>
      <c r="I124" s="24">
        <f t="shared" si="16"/>
        <v>409.37343535956626</v>
      </c>
      <c r="J124" s="1">
        <f t="shared" si="17"/>
        <v>-679339.30557797966</v>
      </c>
      <c r="K124" s="1">
        <f t="shared" si="18"/>
        <v>12.580203256299521</v>
      </c>
      <c r="L124" s="1">
        <f t="shared" si="19"/>
        <v>12.568334267397336</v>
      </c>
      <c r="M124" s="1">
        <f t="shared" si="23"/>
        <v>0.38622975019885619</v>
      </c>
      <c r="N124" s="24">
        <f t="shared" si="20"/>
        <v>1.8243066985623073E-4</v>
      </c>
      <c r="O124" s="24">
        <f t="shared" si="21"/>
        <v>1.8243404184818411E-4</v>
      </c>
      <c r="P124" s="25">
        <f t="shared" si="22"/>
        <v>32.541082764666214</v>
      </c>
    </row>
    <row r="125" spans="1:17" x14ac:dyDescent="0.35">
      <c r="A125">
        <v>106</v>
      </c>
      <c r="B125">
        <v>11220.184999999999</v>
      </c>
      <c r="C125" s="1">
        <v>1.8240415721220153E-4</v>
      </c>
      <c r="D125" s="1">
        <v>0.38560631702787168</v>
      </c>
      <c r="E125" s="1">
        <f t="shared" si="12"/>
        <v>0.38560631702787168</v>
      </c>
      <c r="F125" s="1">
        <f t="shared" si="13"/>
        <v>70498.501535836782</v>
      </c>
      <c r="G125" s="24">
        <f t="shared" si="14"/>
        <v>12.859219757367404</v>
      </c>
      <c r="H125" s="24">
        <f t="shared" si="15"/>
        <v>12.870782840862155</v>
      </c>
      <c r="I125" s="24">
        <f t="shared" si="16"/>
        <v>429.21554365520683</v>
      </c>
      <c r="J125" s="1">
        <f t="shared" si="17"/>
        <v>-663875.63036562502</v>
      </c>
      <c r="K125" s="1">
        <f t="shared" si="18"/>
        <v>12.870533315451413</v>
      </c>
      <c r="L125" s="1">
        <f t="shared" si="19"/>
        <v>12.858970904060126</v>
      </c>
      <c r="M125" s="1">
        <f t="shared" si="23"/>
        <v>0.38559137913252156</v>
      </c>
      <c r="N125" s="24">
        <f t="shared" si="20"/>
        <v>1.824006273030282E-4</v>
      </c>
      <c r="O125" s="24">
        <f t="shared" si="21"/>
        <v>1.8240415721220153E-4</v>
      </c>
      <c r="P125" s="25">
        <f t="shared" si="22"/>
        <v>33.348699166950787</v>
      </c>
    </row>
    <row r="126" spans="1:17" x14ac:dyDescent="0.35">
      <c r="A126">
        <v>107</v>
      </c>
      <c r="B126">
        <v>11481.536</v>
      </c>
      <c r="C126" s="1">
        <v>1.8240192116114766E-4</v>
      </c>
      <c r="D126" s="1">
        <v>0.38777941744019884</v>
      </c>
      <c r="E126" s="1">
        <f t="shared" si="12"/>
        <v>0.38777941744019884</v>
      </c>
      <c r="F126" s="1">
        <f t="shared" si="13"/>
        <v>72140.618299053473</v>
      </c>
      <c r="G126" s="24">
        <f t="shared" si="14"/>
        <v>13.158587371500397</v>
      </c>
      <c r="H126" s="24">
        <f t="shared" si="15"/>
        <v>13.170015108562504</v>
      </c>
      <c r="I126" s="24">
        <f t="shared" si="16"/>
        <v>446.90044570693379</v>
      </c>
      <c r="J126" s="1">
        <f t="shared" si="17"/>
        <v>-648764.01464873087</v>
      </c>
      <c r="K126" s="1">
        <f t="shared" si="18"/>
        <v>13.169747760539083</v>
      </c>
      <c r="L126" s="1">
        <f t="shared" si="19"/>
        <v>13.158320719000935</v>
      </c>
      <c r="M126" s="1">
        <f t="shared" si="23"/>
        <v>0.38776368760920416</v>
      </c>
      <c r="N126" s="24">
        <f t="shared" si="20"/>
        <v>1.8239822487317912E-4</v>
      </c>
      <c r="O126" s="24">
        <f t="shared" si="21"/>
        <v>1.8240192116114766E-4</v>
      </c>
      <c r="P126" s="25">
        <f t="shared" si="22"/>
        <v>33.933865236659678</v>
      </c>
    </row>
    <row r="127" spans="1:17" x14ac:dyDescent="0.35">
      <c r="A127">
        <v>108</v>
      </c>
      <c r="B127">
        <v>11748.976000000001</v>
      </c>
      <c r="C127" s="1">
        <v>1.824088736330822E-4</v>
      </c>
      <c r="D127" s="1">
        <v>0.38824161997132467</v>
      </c>
      <c r="E127" s="1">
        <f t="shared" si="12"/>
        <v>0.38824161997132467</v>
      </c>
      <c r="F127" s="1">
        <f t="shared" si="13"/>
        <v>73820.993377605584</v>
      </c>
      <c r="G127" s="24">
        <f t="shared" si="14"/>
        <v>13.465604252484255</v>
      </c>
      <c r="H127" s="24">
        <f t="shared" si="15"/>
        <v>13.476798072876694</v>
      </c>
      <c r="I127" s="24">
        <f t="shared" si="16"/>
        <v>467.42342939276716</v>
      </c>
      <c r="J127" s="1">
        <f t="shared" si="17"/>
        <v>-633996.30654568784</v>
      </c>
      <c r="K127" s="1">
        <f t="shared" si="18"/>
        <v>13.476511603974998</v>
      </c>
      <c r="L127" s="1">
        <f t="shared" si="19"/>
        <v>13.465318496994842</v>
      </c>
      <c r="M127" s="1">
        <f t="shared" si="23"/>
        <v>0.38822512857713021</v>
      </c>
      <c r="N127" s="24">
        <f t="shared" si="20"/>
        <v>1.824050027086156E-4</v>
      </c>
      <c r="O127" s="24">
        <f t="shared" si="21"/>
        <v>1.824088736330822E-4</v>
      </c>
      <c r="P127" s="25">
        <f t="shared" si="22"/>
        <v>34.684304301336937</v>
      </c>
    </row>
    <row r="128" spans="1:17" x14ac:dyDescent="0.35">
      <c r="A128">
        <v>109</v>
      </c>
      <c r="B128">
        <v>12022.644</v>
      </c>
      <c r="C128" s="1">
        <v>1.8238532664917762E-4</v>
      </c>
      <c r="D128" s="1">
        <v>0.39008605424869064</v>
      </c>
      <c r="E128" s="1">
        <f t="shared" si="12"/>
        <v>0.39008605424869064</v>
      </c>
      <c r="F128" s="1">
        <f t="shared" si="13"/>
        <v>75540.500134250804</v>
      </c>
      <c r="G128" s="24">
        <f t="shared" si="14"/>
        <v>13.777478792227578</v>
      </c>
      <c r="H128" s="24">
        <f t="shared" si="15"/>
        <v>13.788523420349609</v>
      </c>
      <c r="I128" s="24">
        <f t="shared" si="16"/>
        <v>486.99789938885687</v>
      </c>
      <c r="J128" s="1">
        <f t="shared" si="17"/>
        <v>-619564.83030637272</v>
      </c>
      <c r="K128" s="1">
        <f t="shared" si="18"/>
        <v>13.788216561183821</v>
      </c>
      <c r="L128" s="1">
        <f t="shared" si="19"/>
        <v>13.777172670035615</v>
      </c>
      <c r="M128" s="1">
        <f t="shared" si="23"/>
        <v>0.39006870586846892</v>
      </c>
      <c r="N128" s="24">
        <f t="shared" si="20"/>
        <v>1.8238127422443302E-4</v>
      </c>
      <c r="O128" s="24">
        <f t="shared" si="21"/>
        <v>1.8238532664917762E-4</v>
      </c>
      <c r="P128" s="25">
        <f t="shared" si="22"/>
        <v>35.319861508401225</v>
      </c>
    </row>
    <row r="129" spans="1:16" x14ac:dyDescent="0.35">
      <c r="A129">
        <v>110</v>
      </c>
      <c r="B129">
        <v>12302.688</v>
      </c>
      <c r="C129" s="1">
        <v>1.8238399027065101E-4</v>
      </c>
      <c r="D129" s="1">
        <v>0.39042738244036124</v>
      </c>
      <c r="E129" s="1">
        <f t="shared" si="12"/>
        <v>0.39042738244036124</v>
      </c>
      <c r="F129" s="1">
        <f t="shared" si="13"/>
        <v>77300.068480414615</v>
      </c>
      <c r="G129" s="24">
        <f t="shared" si="14"/>
        <v>14.098294937652597</v>
      </c>
      <c r="H129" s="24">
        <f t="shared" si="15"/>
        <v>14.109107134562461</v>
      </c>
      <c r="I129" s="24">
        <f t="shared" si="16"/>
        <v>509.4784911004154</v>
      </c>
      <c r="J129" s="1">
        <f t="shared" si="17"/>
        <v>-605461.78117285657</v>
      </c>
      <c r="K129" s="1">
        <f t="shared" si="18"/>
        <v>14.108778356972255</v>
      </c>
      <c r="L129" s="1">
        <f t="shared" si="19"/>
        <v>14.09796691551259</v>
      </c>
      <c r="M129" s="1">
        <f t="shared" si="23"/>
        <v>0.39040920072068719</v>
      </c>
      <c r="N129" s="24">
        <f t="shared" si="20"/>
        <v>1.8237974677971428E-4</v>
      </c>
      <c r="O129" s="24">
        <f t="shared" si="21"/>
        <v>1.8238399027065101E-4</v>
      </c>
      <c r="P129" s="25">
        <f t="shared" si="22"/>
        <v>36.110744545692157</v>
      </c>
    </row>
    <row r="130" spans="1:16" x14ac:dyDescent="0.35">
      <c r="A130">
        <v>111</v>
      </c>
      <c r="B130">
        <v>12589.254000000001</v>
      </c>
      <c r="C130" s="1">
        <v>1.8238306266925896E-4</v>
      </c>
      <c r="D130" s="1">
        <v>0.39062463968107958</v>
      </c>
      <c r="E130" s="1">
        <f t="shared" si="12"/>
        <v>0.39062463968107958</v>
      </c>
      <c r="F130" s="1">
        <f t="shared" si="13"/>
        <v>79100.615761151843</v>
      </c>
      <c r="G130" s="24">
        <f t="shared" si="14"/>
        <v>14.426612561543129</v>
      </c>
      <c r="H130" s="24">
        <f t="shared" si="15"/>
        <v>14.437189376334199</v>
      </c>
      <c r="I130" s="24">
        <f t="shared" si="16"/>
        <v>533.19662011092612</v>
      </c>
      <c r="J130" s="1">
        <f t="shared" si="17"/>
        <v>-591679.80800879293</v>
      </c>
      <c r="K130" s="1">
        <f t="shared" si="18"/>
        <v>14.436837112578417</v>
      </c>
      <c r="L130" s="1">
        <f t="shared" si="19"/>
        <v>14.426261071605143</v>
      </c>
      <c r="M130" s="1">
        <f t="shared" si="23"/>
        <v>0.39060559159389652</v>
      </c>
      <c r="N130" s="24">
        <f t="shared" si="20"/>
        <v>1.8237861908895804E-4</v>
      </c>
      <c r="O130" s="24">
        <f t="shared" si="21"/>
        <v>1.8238306266925896E-4</v>
      </c>
      <c r="P130" s="25">
        <f t="shared" si="22"/>
        <v>36.933063381754629</v>
      </c>
    </row>
    <row r="131" spans="1:16" x14ac:dyDescent="0.35">
      <c r="A131">
        <v>112</v>
      </c>
      <c r="B131">
        <v>12882.495999999999</v>
      </c>
      <c r="C131" s="1">
        <v>1.8236740522969185E-4</v>
      </c>
      <c r="D131" s="1">
        <v>0.39241862851035031</v>
      </c>
      <c r="E131" s="1">
        <f t="shared" si="12"/>
        <v>0.39241862851035031</v>
      </c>
      <c r="F131" s="1">
        <f t="shared" si="13"/>
        <v>80943.109586999781</v>
      </c>
      <c r="G131" s="24">
        <f t="shared" si="14"/>
        <v>14.761384866603745</v>
      </c>
      <c r="H131" s="24">
        <f t="shared" si="15"/>
        <v>14.771816975880316</v>
      </c>
      <c r="I131" s="24">
        <f t="shared" si="16"/>
        <v>555.66290618705614</v>
      </c>
      <c r="J131" s="1">
        <f t="shared" si="17"/>
        <v>-578211.50417542772</v>
      </c>
      <c r="K131" s="1">
        <f t="shared" si="18"/>
        <v>14.771439603585369</v>
      </c>
      <c r="L131" s="1">
        <f t="shared" si="19"/>
        <v>14.761008293432251</v>
      </c>
      <c r="M131" s="1">
        <f t="shared" si="23"/>
        <v>0.39239859286388401</v>
      </c>
      <c r="N131" s="24">
        <f t="shared" si="20"/>
        <v>1.8236275291063202E-4</v>
      </c>
      <c r="O131" s="24">
        <f t="shared" si="21"/>
        <v>1.8236740522969185E-4</v>
      </c>
      <c r="P131" s="25">
        <f t="shared" si="22"/>
        <v>37.617383349161443</v>
      </c>
    </row>
    <row r="132" spans="1:16" x14ac:dyDescent="0.35">
      <c r="A132">
        <v>113</v>
      </c>
      <c r="B132">
        <v>13182.566999999999</v>
      </c>
      <c r="C132" s="1">
        <v>1.8235279416847357E-4</v>
      </c>
      <c r="D132" s="1">
        <v>0.39213587116622983</v>
      </c>
      <c r="E132" s="1">
        <f t="shared" si="12"/>
        <v>0.39213587116622983</v>
      </c>
      <c r="F132" s="1">
        <f t="shared" si="13"/>
        <v>82828.511285310466</v>
      </c>
      <c r="G132" s="24">
        <f t="shared" si="14"/>
        <v>15.104010469691309</v>
      </c>
      <c r="H132" s="24">
        <f t="shared" si="15"/>
        <v>15.114191245304768</v>
      </c>
      <c r="I132" s="24">
        <f t="shared" si="16"/>
        <v>582.15766420723082</v>
      </c>
      <c r="J132" s="1">
        <f t="shared" si="17"/>
        <v>-565049.84117994097</v>
      </c>
      <c r="K132" s="1">
        <f t="shared" si="18"/>
        <v>15.113786975362299</v>
      </c>
      <c r="L132" s="1">
        <f t="shared" si="19"/>
        <v>15.103607016297342</v>
      </c>
      <c r="M132" s="1">
        <f t="shared" si="23"/>
        <v>0.39211490810614341</v>
      </c>
      <c r="N132" s="24">
        <f t="shared" si="20"/>
        <v>1.8234792322020097E-4</v>
      </c>
      <c r="O132" s="24">
        <f t="shared" si="21"/>
        <v>1.8235279416847357E-4</v>
      </c>
      <c r="P132" s="25">
        <f t="shared" si="22"/>
        <v>38.518318748056572</v>
      </c>
    </row>
    <row r="133" spans="1:16" x14ac:dyDescent="0.35">
      <c r="A133">
        <v>114</v>
      </c>
      <c r="B133">
        <v>13489.629000000001</v>
      </c>
      <c r="C133" s="1">
        <v>1.823579224570092E-4</v>
      </c>
      <c r="D133" s="1">
        <v>0.39461363538631178</v>
      </c>
      <c r="E133" s="1">
        <f t="shared" si="12"/>
        <v>0.39461363538631178</v>
      </c>
      <c r="F133" s="1">
        <f t="shared" si="13"/>
        <v>84757.838732103657</v>
      </c>
      <c r="G133" s="24">
        <f t="shared" si="14"/>
        <v>15.456263383132651</v>
      </c>
      <c r="H133" s="24">
        <f t="shared" si="15"/>
        <v>15.466338258111989</v>
      </c>
      <c r="I133" s="24">
        <f t="shared" si="16"/>
        <v>605.78696794391647</v>
      </c>
      <c r="J133" s="1">
        <f t="shared" si="17"/>
        <v>-552187.71321983205</v>
      </c>
      <c r="K133" s="1">
        <f t="shared" si="18"/>
        <v>15.465905070423164</v>
      </c>
      <c r="L133" s="1">
        <f t="shared" si="19"/>
        <v>15.455831041596493</v>
      </c>
      <c r="M133" s="1">
        <f t="shared" si="23"/>
        <v>0.39459154508579819</v>
      </c>
      <c r="N133" s="24">
        <f t="shared" si="20"/>
        <v>1.8235282155374617E-4</v>
      </c>
      <c r="O133" s="24">
        <f t="shared" si="21"/>
        <v>1.823579224570092E-4</v>
      </c>
      <c r="P133" s="25">
        <f t="shared" si="22"/>
        <v>39.169189593851655</v>
      </c>
    </row>
    <row r="134" spans="1:16" x14ac:dyDescent="0.35">
      <c r="A134">
        <v>115</v>
      </c>
      <c r="B134">
        <v>13803.843000000001</v>
      </c>
      <c r="C134" s="1">
        <v>1.823361837087176E-4</v>
      </c>
      <c r="D134" s="1">
        <v>0.39367634356235892</v>
      </c>
      <c r="E134" s="1">
        <f t="shared" si="12"/>
        <v>0.39367634356235892</v>
      </c>
      <c r="F134" s="1">
        <f t="shared" si="13"/>
        <v>86732.103520213786</v>
      </c>
      <c r="G134" s="24">
        <f t="shared" si="14"/>
        <v>15.814400760905214</v>
      </c>
      <c r="H134" s="24">
        <f t="shared" si="15"/>
        <v>15.824200756859771</v>
      </c>
      <c r="I134" s="24">
        <f t="shared" si="16"/>
        <v>635.67510870858302</v>
      </c>
      <c r="J134" s="1">
        <f t="shared" si="17"/>
        <v>-539618.37943925685</v>
      </c>
      <c r="K134" s="1">
        <f t="shared" si="18"/>
        <v>15.823736728953637</v>
      </c>
      <c r="L134" s="1">
        <f t="shared" si="19"/>
        <v>15.813937594741358</v>
      </c>
      <c r="M134" s="1">
        <f t="shared" si="23"/>
        <v>0.39365326991591676</v>
      </c>
      <c r="N134" s="24">
        <f t="shared" si="20"/>
        <v>1.8233084351581259E-4</v>
      </c>
      <c r="O134" s="24">
        <f t="shared" si="21"/>
        <v>1.823361837087176E-4</v>
      </c>
      <c r="P134" s="25">
        <f t="shared" si="22"/>
        <v>40.172250056805503</v>
      </c>
    </row>
    <row r="135" spans="1:16" x14ac:dyDescent="0.35">
      <c r="A135">
        <v>116</v>
      </c>
      <c r="B135">
        <v>14125.375</v>
      </c>
      <c r="C135" s="1">
        <v>1.8233105207938016E-4</v>
      </c>
      <c r="D135" s="1">
        <v>0.39788925244526641</v>
      </c>
      <c r="E135" s="1">
        <f t="shared" si="12"/>
        <v>0.39788925244526641</v>
      </c>
      <c r="F135" s="1">
        <f t="shared" si="13"/>
        <v>88752.348658401854</v>
      </c>
      <c r="G135" s="24">
        <f t="shared" si="14"/>
        <v>16.182309105402375</v>
      </c>
      <c r="H135" s="24">
        <f t="shared" si="15"/>
        <v>16.192092372807554</v>
      </c>
      <c r="I135" s="24">
        <f t="shared" si="16"/>
        <v>658.53863161595257</v>
      </c>
      <c r="J135" s="1">
        <f t="shared" si="17"/>
        <v>-527335.19568110083</v>
      </c>
      <c r="K135" s="1">
        <f t="shared" si="18"/>
        <v>16.191595201734362</v>
      </c>
      <c r="L135" s="1">
        <f t="shared" si="19"/>
        <v>16.181812835111323</v>
      </c>
      <c r="M135" s="1">
        <f t="shared" si="23"/>
        <v>0.39786483355338059</v>
      </c>
      <c r="N135" s="24">
        <f t="shared" si="20"/>
        <v>1.8232546044942837E-4</v>
      </c>
      <c r="O135" s="24">
        <f t="shared" si="21"/>
        <v>1.8233105207938016E-4</v>
      </c>
      <c r="P135" s="25">
        <f t="shared" si="22"/>
        <v>40.671633857633331</v>
      </c>
    </row>
    <row r="136" spans="1:16" x14ac:dyDescent="0.35">
      <c r="A136">
        <v>117</v>
      </c>
      <c r="B136">
        <v>14454.397999999999</v>
      </c>
      <c r="C136" s="1">
        <v>1.8231642874095631E-4</v>
      </c>
      <c r="D136" s="1">
        <v>0.39804499447809633</v>
      </c>
      <c r="E136" s="1">
        <f t="shared" si="12"/>
        <v>0.39804499447809633</v>
      </c>
      <c r="F136" s="1">
        <f t="shared" si="13"/>
        <v>90819.661137725998</v>
      </c>
      <c r="G136" s="24">
        <f t="shared" si="14"/>
        <v>16.557916278094019</v>
      </c>
      <c r="H136" s="24">
        <f t="shared" si="15"/>
        <v>16.567485103963651</v>
      </c>
      <c r="I136" s="24">
        <f t="shared" si="16"/>
        <v>689.17593512181554</v>
      </c>
      <c r="J136" s="1">
        <f t="shared" si="17"/>
        <v>-515331.55443028</v>
      </c>
      <c r="K136" s="1">
        <f t="shared" si="18"/>
        <v>16.566952490083832</v>
      </c>
      <c r="L136" s="1">
        <f t="shared" si="19"/>
        <v>16.557384586689174</v>
      </c>
      <c r="M136" s="1">
        <f t="shared" si="23"/>
        <v>0.39801941685506026</v>
      </c>
      <c r="N136" s="24">
        <f t="shared" si="20"/>
        <v>1.8231057437640368E-4</v>
      </c>
      <c r="O136" s="24">
        <f t="shared" si="21"/>
        <v>1.8231642874095631E-4</v>
      </c>
      <c r="P136" s="25">
        <f t="shared" si="22"/>
        <v>41.599439337700922</v>
      </c>
    </row>
    <row r="137" spans="1:16" x14ac:dyDescent="0.35">
      <c r="A137">
        <v>118</v>
      </c>
      <c r="B137">
        <v>14791.084000000001</v>
      </c>
      <c r="C137" s="1">
        <v>1.8232060046286438E-4</v>
      </c>
      <c r="D137" s="1">
        <v>0.39966226036081937</v>
      </c>
      <c r="E137" s="1">
        <f t="shared" si="12"/>
        <v>0.39966226036081937</v>
      </c>
      <c r="F137" s="1">
        <f t="shared" si="13"/>
        <v>92935.121666059073</v>
      </c>
      <c r="G137" s="24">
        <f t="shared" si="14"/>
        <v>16.943987186245248</v>
      </c>
      <c r="H137" s="24">
        <f t="shared" si="15"/>
        <v>16.953414124580423</v>
      </c>
      <c r="I137" s="24">
        <f t="shared" si="16"/>
        <v>718.7529576364301</v>
      </c>
      <c r="J137" s="1">
        <f t="shared" si="17"/>
        <v>-503601.18228616164</v>
      </c>
      <c r="K137" s="1">
        <f t="shared" si="18"/>
        <v>16.952843417868124</v>
      </c>
      <c r="L137" s="1">
        <f t="shared" si="19"/>
        <v>16.943417431171664</v>
      </c>
      <c r="M137" s="1">
        <f t="shared" si="23"/>
        <v>0.39963536792780197</v>
      </c>
      <c r="N137" s="24">
        <f t="shared" si="20"/>
        <v>1.8231446978736335E-4</v>
      </c>
      <c r="O137" s="24">
        <f t="shared" si="21"/>
        <v>1.8232060046286438E-4</v>
      </c>
      <c r="P137" s="25">
        <f t="shared" si="22"/>
        <v>42.397192017881302</v>
      </c>
    </row>
    <row r="138" spans="1:16" x14ac:dyDescent="0.35">
      <c r="A138">
        <v>119</v>
      </c>
      <c r="B138">
        <v>15135.611999999999</v>
      </c>
      <c r="C138" s="1">
        <v>1.8228971621983938E-4</v>
      </c>
      <c r="D138" s="1">
        <v>0.40260548620115599</v>
      </c>
      <c r="E138" s="1">
        <f t="shared" si="12"/>
        <v>0.40260548620115599</v>
      </c>
      <c r="F138" s="1">
        <f t="shared" si="13"/>
        <v>95099.854933571027</v>
      </c>
      <c r="G138" s="24">
        <f t="shared" si="14"/>
        <v>17.335725568388554</v>
      </c>
      <c r="H138" s="24">
        <f t="shared" si="15"/>
        <v>17.345075692032346</v>
      </c>
      <c r="I138" s="24">
        <f t="shared" si="16"/>
        <v>746.85885430226051</v>
      </c>
      <c r="J138" s="1">
        <f t="shared" si="17"/>
        <v>-492137.83953327627</v>
      </c>
      <c r="K138" s="1">
        <f t="shared" si="18"/>
        <v>17.344464397749221</v>
      </c>
      <c r="L138" s="1">
        <f t="shared" si="19"/>
        <v>17.335115262297464</v>
      </c>
      <c r="M138" s="1">
        <f t="shared" si="23"/>
        <v>0.40257712386457734</v>
      </c>
      <c r="N138" s="24">
        <f t="shared" si="20"/>
        <v>1.822832986906905E-4</v>
      </c>
      <c r="O138" s="24">
        <f t="shared" si="21"/>
        <v>1.8228971621983938E-4</v>
      </c>
      <c r="P138" s="25">
        <f t="shared" si="22"/>
        <v>43.060358462218069</v>
      </c>
    </row>
    <row r="139" spans="1:16" x14ac:dyDescent="0.35">
      <c r="A139">
        <v>120</v>
      </c>
      <c r="B139">
        <v>15488.165999999999</v>
      </c>
      <c r="C139" s="1">
        <v>1.8228207756650736E-4</v>
      </c>
      <c r="D139" s="1">
        <v>0.40031904767330856</v>
      </c>
      <c r="E139" s="1">
        <f t="shared" si="12"/>
        <v>0.40031904767330856</v>
      </c>
      <c r="F139" s="1">
        <f t="shared" si="13"/>
        <v>97315.017046358422</v>
      </c>
      <c r="G139" s="24">
        <f t="shared" si="14"/>
        <v>17.738783485630293</v>
      </c>
      <c r="H139" s="24">
        <f t="shared" si="15"/>
        <v>17.747817664330309</v>
      </c>
      <c r="I139" s="24">
        <f t="shared" si="16"/>
        <v>786.434462011714</v>
      </c>
      <c r="J139" s="1">
        <f t="shared" si="17"/>
        <v>-480935.40511471336</v>
      </c>
      <c r="K139" s="1">
        <f t="shared" si="18"/>
        <v>17.747162746008378</v>
      </c>
      <c r="L139" s="1">
        <f t="shared" si="19"/>
        <v>17.738129567052109</v>
      </c>
      <c r="M139" s="1">
        <f t="shared" si="23"/>
        <v>0.40028951863450757</v>
      </c>
      <c r="N139" s="24">
        <f t="shared" si="20"/>
        <v>1.8227535796044828E-4</v>
      </c>
      <c r="O139" s="24">
        <f t="shared" si="21"/>
        <v>1.8228207756650736E-4</v>
      </c>
      <c r="P139" s="25">
        <f t="shared" si="22"/>
        <v>44.313250138453576</v>
      </c>
    </row>
    <row r="140" spans="1:16" x14ac:dyDescent="0.35">
      <c r="A140">
        <v>121</v>
      </c>
      <c r="B140">
        <v>15848.932000000001</v>
      </c>
      <c r="C140" s="1">
        <v>1.8228674947116334E-4</v>
      </c>
      <c r="D140" s="1">
        <v>0.4024904712677092</v>
      </c>
      <c r="E140" s="1">
        <f t="shared" si="12"/>
        <v>0.4024904712677092</v>
      </c>
      <c r="F140" s="1">
        <f t="shared" si="13"/>
        <v>99581.776676888374</v>
      </c>
      <c r="G140" s="24">
        <f t="shared" si="14"/>
        <v>18.152438376993288</v>
      </c>
      <c r="H140" s="24">
        <f t="shared" si="15"/>
        <v>18.161362719613098</v>
      </c>
      <c r="I140" s="24">
        <f t="shared" si="16"/>
        <v>819.0827886474957</v>
      </c>
      <c r="J140" s="1">
        <f t="shared" si="17"/>
        <v>-469987.97077897296</v>
      </c>
      <c r="K140" s="1">
        <f t="shared" si="18"/>
        <v>18.160660951969493</v>
      </c>
      <c r="L140" s="1">
        <f t="shared" si="19"/>
        <v>18.151737643499199</v>
      </c>
      <c r="M140" s="1">
        <f t="shared" si="23"/>
        <v>0.40245938213036891</v>
      </c>
      <c r="N140" s="24">
        <f t="shared" si="20"/>
        <v>1.8227971270683285E-4</v>
      </c>
      <c r="O140" s="24">
        <f t="shared" si="21"/>
        <v>1.8228674947116334E-4</v>
      </c>
      <c r="P140" s="25">
        <f t="shared" si="22"/>
        <v>45.102036253733786</v>
      </c>
    </row>
    <row r="141" spans="1:16" x14ac:dyDescent="0.35">
      <c r="A141">
        <v>122</v>
      </c>
      <c r="B141">
        <v>16218.101000000001</v>
      </c>
      <c r="C141" s="1">
        <v>1.8225114823555602E-4</v>
      </c>
      <c r="D141" s="1">
        <v>0.40267263241424511</v>
      </c>
      <c r="E141" s="1">
        <f t="shared" si="12"/>
        <v>0.40267263241424511</v>
      </c>
      <c r="F141" s="1">
        <f t="shared" si="13"/>
        <v>101901.33391355455</v>
      </c>
      <c r="G141" s="24">
        <f t="shared" si="14"/>
        <v>18.571635112480124</v>
      </c>
      <c r="H141" s="24">
        <f t="shared" si="15"/>
        <v>18.580365913398481</v>
      </c>
      <c r="I141" s="24">
        <f t="shared" si="16"/>
        <v>856.94370121735835</v>
      </c>
      <c r="J141" s="1">
        <f t="shared" si="17"/>
        <v>-459289.7398834753</v>
      </c>
      <c r="K141" s="1">
        <f t="shared" si="18"/>
        <v>18.579614283214017</v>
      </c>
      <c r="L141" s="1">
        <f t="shared" si="19"/>
        <v>18.570884541480282</v>
      </c>
      <c r="M141" s="1">
        <f t="shared" si="23"/>
        <v>0.40264006980697575</v>
      </c>
      <c r="N141" s="24">
        <f t="shared" si="20"/>
        <v>1.8224378257142765E-4</v>
      </c>
      <c r="O141" s="24">
        <f t="shared" si="21"/>
        <v>1.8225114823555602E-4</v>
      </c>
      <c r="P141" s="25">
        <f t="shared" si="22"/>
        <v>46.122792871516985</v>
      </c>
    </row>
    <row r="142" spans="1:16" x14ac:dyDescent="0.35">
      <c r="A142">
        <v>123</v>
      </c>
      <c r="B142">
        <v>16595.868999999999</v>
      </c>
      <c r="C142" s="1">
        <v>1.8219750483091022E-4</v>
      </c>
      <c r="D142" s="1">
        <v>0.39806409316047836</v>
      </c>
      <c r="E142" s="1">
        <f t="shared" si="12"/>
        <v>0.39806409316047836</v>
      </c>
      <c r="F142" s="1">
        <f t="shared" si="13"/>
        <v>104274.92026067716</v>
      </c>
      <c r="G142" s="24">
        <f t="shared" si="14"/>
        <v>18.998630287937505</v>
      </c>
      <c r="H142" s="24">
        <f t="shared" si="15"/>
        <v>19.006970627207348</v>
      </c>
      <c r="I142" s="24">
        <f t="shared" si="16"/>
        <v>907.15644551848857</v>
      </c>
      <c r="J142" s="1">
        <f t="shared" si="17"/>
        <v>-448835.03175964643</v>
      </c>
      <c r="K142" s="1">
        <f t="shared" si="18"/>
        <v>19.00616576660401</v>
      </c>
      <c r="L142" s="1">
        <f t="shared" si="19"/>
        <v>18.997826486508131</v>
      </c>
      <c r="M142" s="1">
        <f t="shared" si="23"/>
        <v>0.39803039618086994</v>
      </c>
      <c r="N142" s="24">
        <f t="shared" si="20"/>
        <v>1.8218979634810953E-4</v>
      </c>
      <c r="O142" s="24">
        <f t="shared" si="21"/>
        <v>1.8219750483091022E-4</v>
      </c>
      <c r="P142" s="25">
        <f t="shared" si="22"/>
        <v>47.729587159155763</v>
      </c>
    </row>
    <row r="143" spans="1:16" x14ac:dyDescent="0.35">
      <c r="A143">
        <v>124</v>
      </c>
      <c r="B143">
        <v>16982.437000000002</v>
      </c>
      <c r="C143" s="1">
        <v>1.8223542661342321E-4</v>
      </c>
      <c r="D143" s="1">
        <v>0.40358429598436218</v>
      </c>
      <c r="E143" s="1">
        <f t="shared" si="12"/>
        <v>0.40358429598436218</v>
      </c>
      <c r="F143" s="1">
        <f t="shared" si="13"/>
        <v>106703.79863850298</v>
      </c>
      <c r="G143" s="24">
        <f t="shared" si="14"/>
        <v>19.445212266160397</v>
      </c>
      <c r="H143" s="24">
        <f t="shared" si="15"/>
        <v>19.453588635712745</v>
      </c>
      <c r="I143" s="24">
        <f t="shared" si="16"/>
        <v>937.29900822171055</v>
      </c>
      <c r="J143" s="1">
        <f t="shared" si="17"/>
        <v>-438618.28486064327</v>
      </c>
      <c r="K143" s="1">
        <f t="shared" si="18"/>
        <v>19.452725868837863</v>
      </c>
      <c r="L143" s="1">
        <f t="shared" si="19"/>
        <v>19.444350613392473</v>
      </c>
      <c r="M143" s="1">
        <f t="shared" si="23"/>
        <v>0.4035485142542925</v>
      </c>
      <c r="N143" s="24">
        <f t="shared" si="20"/>
        <v>1.8222735142979415E-4</v>
      </c>
      <c r="O143" s="24">
        <f t="shared" si="21"/>
        <v>1.8223542661342321E-4</v>
      </c>
      <c r="P143" s="25">
        <f t="shared" si="22"/>
        <v>48.18342758447077</v>
      </c>
    </row>
    <row r="144" spans="1:16" x14ac:dyDescent="0.35">
      <c r="A144">
        <v>125</v>
      </c>
      <c r="B144">
        <v>17378.008000000002</v>
      </c>
      <c r="C144" s="1">
        <v>1.8222832125611881E-4</v>
      </c>
      <c r="D144" s="1">
        <v>0.40529084611331512</v>
      </c>
      <c r="E144" s="1">
        <f t="shared" si="12"/>
        <v>0.40529084611331512</v>
      </c>
      <c r="F144" s="1">
        <f t="shared" si="13"/>
        <v>109189.24453364931</v>
      </c>
      <c r="G144" s="24">
        <f t="shared" si="14"/>
        <v>19.89737273059076</v>
      </c>
      <c r="H144" s="24">
        <f t="shared" si="15"/>
        <v>19.905628125519897</v>
      </c>
      <c r="I144" s="24">
        <f t="shared" si="16"/>
        <v>977.24808257639017</v>
      </c>
      <c r="J144" s="1">
        <f t="shared" si="17"/>
        <v>-428634.13284732809</v>
      </c>
      <c r="K144" s="1">
        <f t="shared" si="18"/>
        <v>19.904703757625263</v>
      </c>
      <c r="L144" s="1">
        <f t="shared" si="19"/>
        <v>19.896449512404857</v>
      </c>
      <c r="M144" s="1">
        <f t="shared" si="23"/>
        <v>0.40525322119729917</v>
      </c>
      <c r="N144" s="24">
        <f t="shared" si="20"/>
        <v>1.8221986604434546E-4</v>
      </c>
      <c r="O144" s="24">
        <f t="shared" si="21"/>
        <v>1.8222832125611881E-4</v>
      </c>
      <c r="P144" s="25">
        <f t="shared" si="22"/>
        <v>49.096338959680196</v>
      </c>
    </row>
    <row r="145" spans="1:16" x14ac:dyDescent="0.35">
      <c r="A145">
        <v>126</v>
      </c>
      <c r="B145">
        <v>17782.794000000002</v>
      </c>
      <c r="C145" s="1">
        <v>1.822201651558289E-4</v>
      </c>
      <c r="D145" s="1">
        <v>0.40706963467813984</v>
      </c>
      <c r="E145" s="1">
        <f t="shared" si="12"/>
        <v>0.40706963467813984</v>
      </c>
      <c r="F145" s="1">
        <f t="shared" si="13"/>
        <v>111732.58998140131</v>
      </c>
      <c r="G145" s="24">
        <f t="shared" si="14"/>
        <v>20.359930999699461</v>
      </c>
      <c r="H145" s="24">
        <f t="shared" si="15"/>
        <v>20.368069813503862</v>
      </c>
      <c r="I145" s="24">
        <f t="shared" si="16"/>
        <v>1018.7261850859682</v>
      </c>
      <c r="J145" s="1">
        <f t="shared" si="17"/>
        <v>-418877.22422550299</v>
      </c>
      <c r="K145" s="1">
        <f t="shared" si="18"/>
        <v>20.367079456252927</v>
      </c>
      <c r="L145" s="1">
        <f t="shared" si="19"/>
        <v>20.358941829275938</v>
      </c>
      <c r="M145" s="1">
        <f t="shared" si="23"/>
        <v>0.40703006553925258</v>
      </c>
      <c r="N145" s="24">
        <f t="shared" si="20"/>
        <v>1.8221131213967947E-4</v>
      </c>
      <c r="O145" s="24">
        <f t="shared" si="21"/>
        <v>1.822201651558289E-4</v>
      </c>
      <c r="P145" s="25">
        <f t="shared" si="22"/>
        <v>50.01827519130179</v>
      </c>
    </row>
    <row r="146" spans="1:16" x14ac:dyDescent="0.35">
      <c r="A146">
        <v>127</v>
      </c>
      <c r="B146">
        <v>18197.008999999998</v>
      </c>
      <c r="C146" s="1">
        <v>1.8220665423875125E-4</v>
      </c>
      <c r="D146" s="1">
        <v>0.4066996522639249</v>
      </c>
      <c r="E146" s="1">
        <f t="shared" si="12"/>
        <v>0.4066996522639249</v>
      </c>
      <c r="F146" s="1">
        <f t="shared" si="13"/>
        <v>114335.17958341469</v>
      </c>
      <c r="G146" s="24">
        <f t="shared" si="14"/>
        <v>20.832630533680771</v>
      </c>
      <c r="H146" s="24">
        <f t="shared" si="15"/>
        <v>20.84057022266456</v>
      </c>
      <c r="I146" s="24">
        <f t="shared" si="16"/>
        <v>1067.529556868793</v>
      </c>
      <c r="J146" s="1">
        <f t="shared" si="17"/>
        <v>-409342.40290225338</v>
      </c>
      <c r="K146" s="1">
        <f t="shared" si="18"/>
        <v>20.839509234961998</v>
      </c>
      <c r="L146" s="1">
        <f t="shared" si="19"/>
        <v>20.831570758230701</v>
      </c>
      <c r="M146" s="1">
        <f t="shared" si="23"/>
        <v>0.40665825915700565</v>
      </c>
      <c r="N146" s="24">
        <f t="shared" si="20"/>
        <v>1.8219738521539438E-4</v>
      </c>
      <c r="O146" s="24">
        <f t="shared" si="21"/>
        <v>1.8220665423875125E-4</v>
      </c>
      <c r="P146" s="25">
        <f t="shared" si="22"/>
        <v>51.22623305724597</v>
      </c>
    </row>
    <row r="147" spans="1:16" x14ac:dyDescent="0.35">
      <c r="A147">
        <v>128</v>
      </c>
      <c r="B147">
        <v>18620.870999999999</v>
      </c>
      <c r="C147" s="1">
        <v>1.8220270614349599E-4</v>
      </c>
      <c r="D147" s="1">
        <v>0.40663560559895257</v>
      </c>
      <c r="E147" s="1">
        <f t="shared" si="12"/>
        <v>0.40663560559895257</v>
      </c>
      <c r="F147" s="1">
        <f t="shared" si="13"/>
        <v>116998.38307408645</v>
      </c>
      <c r="G147" s="24">
        <f t="shared" si="14"/>
        <v>21.317422010511947</v>
      </c>
      <c r="H147" s="24">
        <f t="shared" si="15"/>
        <v>21.32517869495809</v>
      </c>
      <c r="I147" s="24">
        <f t="shared" si="16"/>
        <v>1117.9489140416067</v>
      </c>
      <c r="J147" s="1">
        <f t="shared" si="17"/>
        <v>-400024.64920647</v>
      </c>
      <c r="K147" s="1">
        <f t="shared" si="18"/>
        <v>21.324041917498771</v>
      </c>
      <c r="L147" s="1">
        <f t="shared" si="19"/>
        <v>21.316286473138305</v>
      </c>
      <c r="M147" s="1">
        <f t="shared" si="23"/>
        <v>0.40659226961930417</v>
      </c>
      <c r="N147" s="24">
        <f t="shared" si="20"/>
        <v>1.8219300056172805E-4</v>
      </c>
      <c r="O147" s="24">
        <f t="shared" si="21"/>
        <v>1.8220270614349599E-4</v>
      </c>
      <c r="P147" s="25">
        <f t="shared" si="22"/>
        <v>52.426689009844992</v>
      </c>
    </row>
    <row r="148" spans="1:16" x14ac:dyDescent="0.35">
      <c r="A148">
        <v>129</v>
      </c>
      <c r="B148">
        <v>19054.607</v>
      </c>
      <c r="C148" s="1">
        <v>1.822001805138477E-4</v>
      </c>
      <c r="D148" s="1">
        <v>0.40897958588931005</v>
      </c>
      <c r="E148" s="1">
        <f t="shared" si="12"/>
        <v>0.40897958588931005</v>
      </c>
      <c r="F148" s="1">
        <f t="shared" si="13"/>
        <v>119723.6267364813</v>
      </c>
      <c r="G148" s="24">
        <f t="shared" si="14"/>
        <v>21.813666403159413</v>
      </c>
      <c r="H148" s="24">
        <f t="shared" si="15"/>
        <v>21.821334270567984</v>
      </c>
      <c r="I148" s="24">
        <f t="shared" si="16"/>
        <v>1163.8803565585051</v>
      </c>
      <c r="J148" s="1">
        <f t="shared" si="17"/>
        <v>-390918.97249279032</v>
      </c>
      <c r="K148" s="1">
        <f t="shared" si="18"/>
        <v>21.820116258437078</v>
      </c>
      <c r="L148" s="1">
        <f t="shared" si="19"/>
        <v>21.812449674659469</v>
      </c>
      <c r="M148" s="1">
        <f t="shared" si="23"/>
        <v>0.40893394677587108</v>
      </c>
      <c r="N148" s="24">
        <f t="shared" si="20"/>
        <v>1.821900177036062E-4</v>
      </c>
      <c r="O148" s="24">
        <f t="shared" si="21"/>
        <v>1.822001805138477E-4</v>
      </c>
      <c r="P148" s="25">
        <f t="shared" si="22"/>
        <v>53.339787138323487</v>
      </c>
    </row>
    <row r="149" spans="1:16" x14ac:dyDescent="0.35">
      <c r="A149">
        <v>130</v>
      </c>
      <c r="B149">
        <v>19498.446</v>
      </c>
      <c r="C149" s="1">
        <v>1.8219129958424451E-4</v>
      </c>
      <c r="D149" s="1">
        <v>0.40730108039658791</v>
      </c>
      <c r="E149" s="1">
        <f t="shared" ref="E149:E212" si="24">D149+$G$13</f>
        <v>0.40730108039658791</v>
      </c>
      <c r="F149" s="1">
        <f t="shared" ref="F149:F212" si="25">2*PI()*B149</f>
        <v>122512.34942003457</v>
      </c>
      <c r="G149" s="24">
        <f t="shared" ref="G149:G212" si="26">F149*C149</f>
        <v>22.320684155955163</v>
      </c>
      <c r="H149" s="24">
        <f t="shared" ref="H149:H212" si="27">(G149^2+E149^2)/G149</f>
        <v>22.328116462641333</v>
      </c>
      <c r="I149" s="24">
        <f t="shared" ref="I149:I212" si="28">(G149^2+E149^2)/E149</f>
        <v>1223.6128489389962</v>
      </c>
      <c r="J149" s="1">
        <f t="shared" ref="J149:J212" si="29">-1/(F149*$I$10)</f>
        <v>-382020.56664894882</v>
      </c>
      <c r="K149" s="1">
        <f t="shared" ref="K149:K212" si="30">1/(1/H149-1/J149)</f>
        <v>22.326811518113896</v>
      </c>
      <c r="L149" s="1">
        <f t="shared" ref="L149:L212" si="31">I149^2*K149/(K149^2+I149^2)</f>
        <v>22.319380514183734</v>
      </c>
      <c r="M149" s="1">
        <f t="shared" si="23"/>
        <v>0.40725348902092823</v>
      </c>
      <c r="N149" s="24">
        <f t="shared" ref="N149:N212" si="32">L149/F149</f>
        <v>1.8218065868332635E-4</v>
      </c>
      <c r="O149" s="24">
        <f t="shared" ref="O149:O212" si="33">C149</f>
        <v>1.8219129958424451E-4</v>
      </c>
      <c r="P149" s="25">
        <f t="shared" ref="P149:P212" si="34">L149/M149</f>
        <v>54.804639164274342</v>
      </c>
    </row>
    <row r="150" spans="1:16" x14ac:dyDescent="0.35">
      <c r="A150">
        <v>131</v>
      </c>
      <c r="B150">
        <v>19952.623</v>
      </c>
      <c r="C150" s="1">
        <v>1.8218563604393824E-4</v>
      </c>
      <c r="D150" s="1">
        <v>0.40612847274220548</v>
      </c>
      <c r="E150" s="1">
        <f t="shared" si="24"/>
        <v>0.40612847274220548</v>
      </c>
      <c r="F150" s="1">
        <f t="shared" si="25"/>
        <v>125366.02767329347</v>
      </c>
      <c r="G150" s="24">
        <f t="shared" si="26"/>
        <v>22.839889489960935</v>
      </c>
      <c r="H150" s="24">
        <f t="shared" si="27"/>
        <v>22.847111080785375</v>
      </c>
      <c r="I150" s="24">
        <f t="shared" si="28"/>
        <v>1284.8778829186754</v>
      </c>
      <c r="J150" s="1">
        <f t="shared" si="29"/>
        <v>-373324.71974706935</v>
      </c>
      <c r="K150" s="1">
        <f t="shared" si="30"/>
        <v>22.845712945291602</v>
      </c>
      <c r="L150" s="1">
        <f t="shared" si="31"/>
        <v>22.838492679888667</v>
      </c>
      <c r="M150" s="1">
        <f t="shared" ref="M150:M213" si="35">I150*K150^2/(K150^2+I150^2)</f>
        <v>0.40607878367605471</v>
      </c>
      <c r="N150" s="24">
        <f t="shared" si="32"/>
        <v>1.8217449418917749E-4</v>
      </c>
      <c r="O150" s="24">
        <f t="shared" si="33"/>
        <v>1.8218563604393824E-4</v>
      </c>
      <c r="P150" s="25">
        <f t="shared" si="34"/>
        <v>56.241531441612686</v>
      </c>
    </row>
    <row r="151" spans="1:16" x14ac:dyDescent="0.35">
      <c r="A151">
        <v>132</v>
      </c>
      <c r="B151">
        <v>20417.379000000001</v>
      </c>
      <c r="C151" s="1">
        <v>1.8217805278575454E-4</v>
      </c>
      <c r="D151" s="1">
        <v>0.40875707372242748</v>
      </c>
      <c r="E151" s="1">
        <f t="shared" si="24"/>
        <v>0.40875707372242748</v>
      </c>
      <c r="F151" s="1">
        <f t="shared" si="25"/>
        <v>128286.17574391703</v>
      </c>
      <c r="G151" s="24">
        <f t="shared" si="26"/>
        <v>23.370925696357901</v>
      </c>
      <c r="H151" s="24">
        <f t="shared" si="27"/>
        <v>23.378074850289114</v>
      </c>
      <c r="I151" s="24">
        <f t="shared" si="28"/>
        <v>1336.6551562628588</v>
      </c>
      <c r="J151" s="1">
        <f t="shared" si="29"/>
        <v>-364826.81688447524</v>
      </c>
      <c r="K151" s="1">
        <f t="shared" si="30"/>
        <v>23.376576881009509</v>
      </c>
      <c r="L151" s="1">
        <f t="shared" si="31"/>
        <v>23.3694291009738</v>
      </c>
      <c r="M151" s="1">
        <f t="shared" si="35"/>
        <v>0.4087047085290138</v>
      </c>
      <c r="N151" s="24">
        <f t="shared" si="32"/>
        <v>1.821663867167068E-4</v>
      </c>
      <c r="O151" s="24">
        <f t="shared" si="33"/>
        <v>1.8217805278575454E-4</v>
      </c>
      <c r="P151" s="25">
        <f t="shared" si="34"/>
        <v>57.179250968464956</v>
      </c>
    </row>
    <row r="152" spans="1:16" x14ac:dyDescent="0.35">
      <c r="A152">
        <v>133</v>
      </c>
      <c r="B152">
        <v>20892.960999999999</v>
      </c>
      <c r="C152" s="1">
        <v>1.8217055196631076E-4</v>
      </c>
      <c r="D152" s="1">
        <v>0.40799032880617875</v>
      </c>
      <c r="E152" s="1">
        <f t="shared" si="24"/>
        <v>0.40799032880617875</v>
      </c>
      <c r="F152" s="1">
        <f t="shared" si="25"/>
        <v>131274.34557867612</v>
      </c>
      <c r="G152" s="24">
        <f t="shared" si="26"/>
        <v>23.914319993083655</v>
      </c>
      <c r="H152" s="24">
        <f t="shared" si="27"/>
        <v>23.921280513326238</v>
      </c>
      <c r="I152" s="24">
        <f t="shared" si="28"/>
        <v>1402.1439148175627</v>
      </c>
      <c r="J152" s="1">
        <f t="shared" si="29"/>
        <v>-356522.3421272806</v>
      </c>
      <c r="K152" s="1">
        <f t="shared" si="30"/>
        <v>23.919675594918377</v>
      </c>
      <c r="L152" s="1">
        <f t="shared" si="31"/>
        <v>23.912716475288665</v>
      </c>
      <c r="M152" s="1">
        <f t="shared" si="35"/>
        <v>0.40793560107315202</v>
      </c>
      <c r="N152" s="24">
        <f t="shared" si="32"/>
        <v>1.8215833695363695E-4</v>
      </c>
      <c r="O152" s="24">
        <f t="shared" si="33"/>
        <v>1.8217055196631076E-4</v>
      </c>
      <c r="P152" s="25">
        <f t="shared" si="34"/>
        <v>58.618851633399309</v>
      </c>
    </row>
    <row r="153" spans="1:16" x14ac:dyDescent="0.35">
      <c r="A153">
        <v>134</v>
      </c>
      <c r="B153">
        <v>21379.620999999999</v>
      </c>
      <c r="C153" s="1">
        <v>1.8216550288131417E-4</v>
      </c>
      <c r="D153" s="1">
        <v>0.40923681673217638</v>
      </c>
      <c r="E153" s="1">
        <f t="shared" si="24"/>
        <v>0.40923681673217638</v>
      </c>
      <c r="F153" s="1">
        <f t="shared" si="25"/>
        <v>134332.12054026814</v>
      </c>
      <c r="G153" s="24">
        <f t="shared" si="26"/>
        <v>24.470678291331257</v>
      </c>
      <c r="H153" s="24">
        <f t="shared" si="27"/>
        <v>24.477522187122588</v>
      </c>
      <c r="I153" s="24">
        <f t="shared" si="28"/>
        <v>1463.6551412772847</v>
      </c>
      <c r="J153" s="1">
        <f t="shared" si="29"/>
        <v>-348406.8959732228</v>
      </c>
      <c r="K153" s="1">
        <f t="shared" si="30"/>
        <v>24.475802625860322</v>
      </c>
      <c r="L153" s="1">
        <f t="shared" si="31"/>
        <v>24.468960172062772</v>
      </c>
      <c r="M153" s="1">
        <f t="shared" si="35"/>
        <v>0.40917933654016836</v>
      </c>
      <c r="N153" s="24">
        <f t="shared" si="32"/>
        <v>1.8215271279610167E-4</v>
      </c>
      <c r="O153" s="24">
        <f t="shared" si="33"/>
        <v>1.8216550288131417E-4</v>
      </c>
      <c r="P153" s="25">
        <f t="shared" si="34"/>
        <v>59.800087606967175</v>
      </c>
    </row>
    <row r="154" spans="1:16" x14ac:dyDescent="0.35">
      <c r="A154">
        <v>135</v>
      </c>
      <c r="B154">
        <v>21877.616000000002</v>
      </c>
      <c r="C154" s="1">
        <v>1.8217227195989284E-4</v>
      </c>
      <c r="D154" s="1">
        <v>0.40632517465260742</v>
      </c>
      <c r="E154" s="1">
        <f t="shared" si="24"/>
        <v>0.40632517465260742</v>
      </c>
      <c r="F154" s="1">
        <f t="shared" si="25"/>
        <v>137461.11540731703</v>
      </c>
      <c r="G154" s="24">
        <f t="shared" si="26"/>
        <v>25.041603699891976</v>
      </c>
      <c r="H154" s="24">
        <f t="shared" si="27"/>
        <v>25.048196734009721</v>
      </c>
      <c r="I154" s="24">
        <f t="shared" si="28"/>
        <v>1543.7069990710575</v>
      </c>
      <c r="J154" s="1">
        <f t="shared" si="29"/>
        <v>-340476.19218172261</v>
      </c>
      <c r="K154" s="1">
        <f t="shared" si="30"/>
        <v>25.046354120576279</v>
      </c>
      <c r="L154" s="1">
        <f t="shared" si="31"/>
        <v>25.039762541100774</v>
      </c>
      <c r="M154" s="1">
        <f t="shared" si="35"/>
        <v>0.4062654118151619</v>
      </c>
      <c r="N154" s="24">
        <f t="shared" si="32"/>
        <v>1.8215887792634566E-4</v>
      </c>
      <c r="O154" s="24">
        <f t="shared" si="33"/>
        <v>1.8217227195989284E-4</v>
      </c>
      <c r="P154" s="25">
        <f t="shared" si="34"/>
        <v>61.634000367457041</v>
      </c>
    </row>
    <row r="155" spans="1:16" x14ac:dyDescent="0.35">
      <c r="A155">
        <v>136</v>
      </c>
      <c r="B155">
        <v>22387.210999999999</v>
      </c>
      <c r="C155" s="1">
        <v>1.8216185062168075E-4</v>
      </c>
      <c r="D155" s="1">
        <v>0.40927964270095524</v>
      </c>
      <c r="E155" s="1">
        <f t="shared" si="24"/>
        <v>0.40927964270095524</v>
      </c>
      <c r="F155" s="1">
        <f t="shared" si="25"/>
        <v>140662.9952239292</v>
      </c>
      <c r="G155" s="24">
        <f t="shared" si="26"/>
        <v>25.623431523979583</v>
      </c>
      <c r="H155" s="24">
        <f t="shared" si="27"/>
        <v>25.62996889294098</v>
      </c>
      <c r="I155" s="24">
        <f t="shared" si="28"/>
        <v>1604.5942294028182</v>
      </c>
      <c r="J155" s="1">
        <f t="shared" si="29"/>
        <v>-332726.00993906433</v>
      </c>
      <c r="K155" s="1">
        <f t="shared" si="30"/>
        <v>25.627994762007663</v>
      </c>
      <c r="L155" s="1">
        <f t="shared" si="31"/>
        <v>25.621458903282313</v>
      </c>
      <c r="M155" s="1">
        <f t="shared" si="35"/>
        <v>0.40921661223516331</v>
      </c>
      <c r="N155" s="24">
        <f t="shared" si="32"/>
        <v>1.8214782688577116E-4</v>
      </c>
      <c r="O155" s="24">
        <f t="shared" si="33"/>
        <v>1.8216185062168075E-4</v>
      </c>
      <c r="P155" s="25">
        <f t="shared" si="34"/>
        <v>62.610994122004278</v>
      </c>
    </row>
    <row r="156" spans="1:16" x14ac:dyDescent="0.35">
      <c r="A156">
        <v>137</v>
      </c>
      <c r="B156">
        <v>22908.677</v>
      </c>
      <c r="C156" s="1">
        <v>1.8215789873973144E-4</v>
      </c>
      <c r="D156" s="1">
        <v>0.40900840591493548</v>
      </c>
      <c r="E156" s="1">
        <f t="shared" si="24"/>
        <v>0.40900840591493548</v>
      </c>
      <c r="F156" s="1">
        <f t="shared" si="25"/>
        <v>143939.46273332293</v>
      </c>
      <c r="G156" s="24">
        <f t="shared" si="26"/>
        <v>26.219710077227987</v>
      </c>
      <c r="H156" s="24">
        <f t="shared" si="27"/>
        <v>26.226090310862009</v>
      </c>
      <c r="I156" s="24">
        <f t="shared" si="28"/>
        <v>1681.2380246116838</v>
      </c>
      <c r="J156" s="1">
        <f t="shared" si="29"/>
        <v>-325152.22898703098</v>
      </c>
      <c r="K156" s="1">
        <f t="shared" si="30"/>
        <v>26.223975140553971</v>
      </c>
      <c r="L156" s="1">
        <f t="shared" si="31"/>
        <v>26.217596450269038</v>
      </c>
      <c r="M156" s="1">
        <f t="shared" si="35"/>
        <v>0.40894245043959815</v>
      </c>
      <c r="N156" s="24">
        <f t="shared" si="32"/>
        <v>1.8214321460156106E-4</v>
      </c>
      <c r="O156" s="24">
        <f t="shared" si="33"/>
        <v>1.8215789873973144E-4</v>
      </c>
      <c r="P156" s="25">
        <f t="shared" si="34"/>
        <v>64.110723702286435</v>
      </c>
    </row>
    <row r="157" spans="1:16" x14ac:dyDescent="0.35">
      <c r="A157">
        <v>138</v>
      </c>
      <c r="B157">
        <v>23442.288</v>
      </c>
      <c r="C157" s="1">
        <v>1.8214868369530898E-4</v>
      </c>
      <c r="D157" s="1">
        <v>0.40867854002304099</v>
      </c>
      <c r="E157" s="1">
        <f t="shared" si="24"/>
        <v>0.40867854002304099</v>
      </c>
      <c r="F157" s="1">
        <f t="shared" si="25"/>
        <v>147292.23952827233</v>
      </c>
      <c r="G157" s="24">
        <f t="shared" si="26"/>
        <v>26.829087548608964</v>
      </c>
      <c r="H157" s="24">
        <f t="shared" si="27"/>
        <v>26.83531281246756</v>
      </c>
      <c r="I157" s="24">
        <f t="shared" si="28"/>
        <v>1761.695039821295</v>
      </c>
      <c r="J157" s="1">
        <f t="shared" si="29"/>
        <v>-317750.86927069275</v>
      </c>
      <c r="K157" s="1">
        <f t="shared" si="30"/>
        <v>26.833046655958288</v>
      </c>
      <c r="L157" s="1">
        <f t="shared" si="31"/>
        <v>26.826822968833667</v>
      </c>
      <c r="M157" s="1">
        <f t="shared" si="35"/>
        <v>0.40860953574965386</v>
      </c>
      <c r="N157" s="24">
        <f t="shared" si="32"/>
        <v>1.8213330895606577E-4</v>
      </c>
      <c r="O157" s="24">
        <f t="shared" si="33"/>
        <v>1.8214868369530898E-4</v>
      </c>
      <c r="P157" s="25">
        <f t="shared" si="34"/>
        <v>65.653932719939931</v>
      </c>
    </row>
    <row r="158" spans="1:16" x14ac:dyDescent="0.35">
      <c r="A158">
        <v>139</v>
      </c>
      <c r="B158">
        <v>23988.329000000002</v>
      </c>
      <c r="C158" s="1">
        <v>1.8214933995587939E-4</v>
      </c>
      <c r="D158" s="1">
        <v>0.40477976579075958</v>
      </c>
      <c r="E158" s="1">
        <f t="shared" si="24"/>
        <v>0.40477976579075958</v>
      </c>
      <c r="F158" s="1">
        <f t="shared" si="25"/>
        <v>150723.11631658999</v>
      </c>
      <c r="G158" s="24">
        <f t="shared" si="26"/>
        <v>27.454116153160101</v>
      </c>
      <c r="H158" s="24">
        <f t="shared" si="27"/>
        <v>27.460084171138881</v>
      </c>
      <c r="I158" s="24">
        <f t="shared" si="28"/>
        <v>1862.475360983595</v>
      </c>
      <c r="J158" s="1">
        <f t="shared" si="29"/>
        <v>-310517.97687508492</v>
      </c>
      <c r="K158" s="1">
        <f t="shared" si="30"/>
        <v>27.457656004007948</v>
      </c>
      <c r="L158" s="1">
        <f t="shared" si="31"/>
        <v>27.451689568831824</v>
      </c>
      <c r="M158" s="1">
        <f t="shared" si="35"/>
        <v>0.40470819893785254</v>
      </c>
      <c r="N158" s="24">
        <f t="shared" si="32"/>
        <v>1.8213324033965872E-4</v>
      </c>
      <c r="O158" s="24">
        <f t="shared" si="33"/>
        <v>1.8214933995587939E-4</v>
      </c>
      <c r="P158" s="25">
        <f t="shared" si="34"/>
        <v>67.830821418686739</v>
      </c>
    </row>
    <row r="159" spans="1:16" x14ac:dyDescent="0.35">
      <c r="A159">
        <v>140</v>
      </c>
      <c r="B159">
        <v>24547.089</v>
      </c>
      <c r="C159" s="1">
        <v>1.8214771088837658E-4</v>
      </c>
      <c r="D159" s="1">
        <v>0.40689724300747276</v>
      </c>
      <c r="E159" s="1">
        <f t="shared" si="24"/>
        <v>0.40689724300747276</v>
      </c>
      <c r="F159" s="1">
        <f t="shared" si="25"/>
        <v>154233.90893882964</v>
      </c>
      <c r="G159" s="24">
        <f t="shared" si="26"/>
        <v>28.093353454574142</v>
      </c>
      <c r="H159" s="24">
        <f t="shared" si="27"/>
        <v>28.099246854471552</v>
      </c>
      <c r="I159" s="24">
        <f t="shared" si="28"/>
        <v>1940.052647826622</v>
      </c>
      <c r="J159" s="1">
        <f t="shared" si="29"/>
        <v>-303449.72431125864</v>
      </c>
      <c r="K159" s="1">
        <f t="shared" si="30"/>
        <v>28.096645123430612</v>
      </c>
      <c r="L159" s="1">
        <f t="shared" si="31"/>
        <v>28.090753360176201</v>
      </c>
      <c r="M159" s="1">
        <f t="shared" si="35"/>
        <v>0.40682191243359539</v>
      </c>
      <c r="N159" s="24">
        <f t="shared" si="32"/>
        <v>1.8213085276414288E-4</v>
      </c>
      <c r="O159" s="24">
        <f t="shared" si="33"/>
        <v>1.8214771088837658E-4</v>
      </c>
      <c r="P159" s="25">
        <f t="shared" si="34"/>
        <v>69.04926333033103</v>
      </c>
    </row>
    <row r="160" spans="1:16" x14ac:dyDescent="0.35">
      <c r="A160">
        <v>141</v>
      </c>
      <c r="B160">
        <v>25118.864000000001</v>
      </c>
      <c r="C160" s="1">
        <v>1.8216337662793665E-4</v>
      </c>
      <c r="D160" s="1">
        <v>0.40807954979275596</v>
      </c>
      <c r="E160" s="1">
        <f t="shared" si="24"/>
        <v>0.40807954979275596</v>
      </c>
      <c r="F160" s="1">
        <f t="shared" si="25"/>
        <v>157826.47721784227</v>
      </c>
      <c r="G160" s="24">
        <f t="shared" si="26"/>
        <v>28.750204011294265</v>
      </c>
      <c r="H160" s="24">
        <f t="shared" si="27"/>
        <v>28.755996280416728</v>
      </c>
      <c r="I160" s="24">
        <f t="shared" si="28"/>
        <v>2025.9303854600455</v>
      </c>
      <c r="J160" s="1">
        <f t="shared" si="29"/>
        <v>-296542.3671107869</v>
      </c>
      <c r="K160" s="1">
        <f t="shared" si="30"/>
        <v>28.753208054397227</v>
      </c>
      <c r="L160" s="1">
        <f t="shared" si="31"/>
        <v>28.747417469767427</v>
      </c>
      <c r="M160" s="1">
        <f t="shared" si="35"/>
        <v>0.40800043351298942</v>
      </c>
      <c r="N160" s="24">
        <f t="shared" si="32"/>
        <v>1.8214572089883492E-4</v>
      </c>
      <c r="O160" s="24">
        <f t="shared" si="33"/>
        <v>1.8216337662793665E-4</v>
      </c>
      <c r="P160" s="25">
        <f t="shared" si="34"/>
        <v>70.459281678317637</v>
      </c>
    </row>
    <row r="161" spans="1:16" x14ac:dyDescent="0.35">
      <c r="A161">
        <v>142</v>
      </c>
      <c r="B161">
        <v>25703.957999999999</v>
      </c>
      <c r="C161" s="1">
        <v>1.8216219878402882E-4</v>
      </c>
      <c r="D161" s="1">
        <v>0.40643775625547368</v>
      </c>
      <c r="E161" s="1">
        <f t="shared" si="24"/>
        <v>0.40643775625547368</v>
      </c>
      <c r="F161" s="1">
        <f t="shared" si="25"/>
        <v>161502.73124196118</v>
      </c>
      <c r="G161" s="24">
        <f t="shared" si="26"/>
        <v>29.419692632661715</v>
      </c>
      <c r="H161" s="24">
        <f t="shared" si="27"/>
        <v>29.425307635230659</v>
      </c>
      <c r="I161" s="24">
        <f t="shared" si="28"/>
        <v>2129.9288585430022</v>
      </c>
      <c r="J161" s="1">
        <f t="shared" si="29"/>
        <v>-289792.23315311712</v>
      </c>
      <c r="K161" s="1">
        <f t="shared" si="30"/>
        <v>29.422320112717589</v>
      </c>
      <c r="L161" s="1">
        <f t="shared" si="31"/>
        <v>29.416706820014561</v>
      </c>
      <c r="M161" s="1">
        <f t="shared" si="35"/>
        <v>0.4063552457392825</v>
      </c>
      <c r="N161" s="24">
        <f t="shared" si="32"/>
        <v>1.8214371109268024E-4</v>
      </c>
      <c r="O161" s="24">
        <f t="shared" si="33"/>
        <v>1.8216219878402882E-4</v>
      </c>
      <c r="P161" s="25">
        <f t="shared" si="34"/>
        <v>72.391601015256285</v>
      </c>
    </row>
    <row r="162" spans="1:16" x14ac:dyDescent="0.35">
      <c r="A162">
        <v>143</v>
      </c>
      <c r="B162">
        <v>26302.68</v>
      </c>
      <c r="C162" s="1">
        <v>1.8216578880913243E-4</v>
      </c>
      <c r="D162" s="1">
        <v>0.40629573727587992</v>
      </c>
      <c r="E162" s="1">
        <f t="shared" si="24"/>
        <v>0.40629573727587992</v>
      </c>
      <c r="F162" s="1">
        <f t="shared" si="25"/>
        <v>165264.61251544635</v>
      </c>
      <c r="G162" s="24">
        <f t="shared" si="26"/>
        <v>30.105558501111904</v>
      </c>
      <c r="H162" s="24">
        <f t="shared" si="27"/>
        <v>30.111041748536877</v>
      </c>
      <c r="I162" s="24">
        <f t="shared" si="28"/>
        <v>2231.1573706579852</v>
      </c>
      <c r="J162" s="1">
        <f t="shared" si="29"/>
        <v>-283195.75760697888</v>
      </c>
      <c r="K162" s="1">
        <f t="shared" si="30"/>
        <v>30.10784050551657</v>
      </c>
      <c r="L162" s="1">
        <f t="shared" si="31"/>
        <v>30.102359006541032</v>
      </c>
      <c r="M162" s="1">
        <f t="shared" si="35"/>
        <v>0.40620936726729312</v>
      </c>
      <c r="N162" s="24">
        <f t="shared" si="32"/>
        <v>1.8214642898053892E-4</v>
      </c>
      <c r="O162" s="24">
        <f t="shared" si="33"/>
        <v>1.8216578880913243E-4</v>
      </c>
      <c r="P162" s="25">
        <f t="shared" si="34"/>
        <v>74.105526440834481</v>
      </c>
    </row>
    <row r="163" spans="1:16" x14ac:dyDescent="0.35">
      <c r="A163">
        <v>144</v>
      </c>
      <c r="B163">
        <v>26915.348000000002</v>
      </c>
      <c r="C163" s="1">
        <v>1.8217864800360048E-4</v>
      </c>
      <c r="D163" s="1">
        <v>0.40928137116982982</v>
      </c>
      <c r="E163" s="1">
        <f t="shared" si="24"/>
        <v>0.40928137116982982</v>
      </c>
      <c r="F163" s="1">
        <f t="shared" si="25"/>
        <v>169114.11909122547</v>
      </c>
      <c r="G163" s="24">
        <f t="shared" si="26"/>
        <v>30.808981574359336</v>
      </c>
      <c r="H163" s="24">
        <f t="shared" si="27"/>
        <v>30.814418665500515</v>
      </c>
      <c r="I163" s="24">
        <f t="shared" si="28"/>
        <v>2319.5799363564629</v>
      </c>
      <c r="J163" s="1">
        <f t="shared" si="29"/>
        <v>-276749.43640683853</v>
      </c>
      <c r="K163" s="1">
        <f t="shared" si="30"/>
        <v>30.810988043572607</v>
      </c>
      <c r="L163" s="1">
        <f t="shared" si="31"/>
        <v>30.805552767977694</v>
      </c>
      <c r="M163" s="1">
        <f t="shared" si="35"/>
        <v>0.40919026032821515</v>
      </c>
      <c r="N163" s="24">
        <f t="shared" si="32"/>
        <v>1.8215837289942783E-4</v>
      </c>
      <c r="O163" s="24">
        <f t="shared" si="33"/>
        <v>1.8217864800360048E-4</v>
      </c>
      <c r="P163" s="25">
        <f t="shared" si="34"/>
        <v>75.28417891292986</v>
      </c>
    </row>
    <row r="164" spans="1:16" x14ac:dyDescent="0.35">
      <c r="A164">
        <v>145</v>
      </c>
      <c r="B164">
        <v>27542.287</v>
      </c>
      <c r="C164" s="1">
        <v>1.8218195562409446E-4</v>
      </c>
      <c r="D164" s="1">
        <v>0.40588920003778689</v>
      </c>
      <c r="E164" s="1">
        <f t="shared" si="24"/>
        <v>0.40588920003778689</v>
      </c>
      <c r="F164" s="1">
        <f t="shared" si="25"/>
        <v>173053.29300452332</v>
      </c>
      <c r="G164" s="24">
        <f t="shared" si="26"/>
        <v>31.527187346753482</v>
      </c>
      <c r="H164" s="24">
        <f t="shared" si="27"/>
        <v>31.532412869756701</v>
      </c>
      <c r="I164" s="24">
        <f t="shared" si="28"/>
        <v>2449.2602610452564</v>
      </c>
      <c r="J164" s="1">
        <f t="shared" si="29"/>
        <v>-270449.85006851214</v>
      </c>
      <c r="K164" s="1">
        <f t="shared" si="30"/>
        <v>31.528736856819073</v>
      </c>
      <c r="L164" s="1">
        <f t="shared" si="31"/>
        <v>31.523513160957624</v>
      </c>
      <c r="M164" s="1">
        <f t="shared" si="35"/>
        <v>0.40579458502713228</v>
      </c>
      <c r="N164" s="24">
        <f t="shared" si="32"/>
        <v>1.8216072409632593E-4</v>
      </c>
      <c r="O164" s="24">
        <f t="shared" si="33"/>
        <v>1.8218195562409446E-4</v>
      </c>
      <c r="P164" s="25">
        <f t="shared" si="34"/>
        <v>77.683424875790038</v>
      </c>
    </row>
    <row r="165" spans="1:16" x14ac:dyDescent="0.35">
      <c r="A165">
        <v>146</v>
      </c>
      <c r="B165">
        <v>28183.829000000002</v>
      </c>
      <c r="C165" s="1">
        <v>1.8218934509197171E-4</v>
      </c>
      <c r="D165" s="1">
        <v>0.40499782881161372</v>
      </c>
      <c r="E165" s="1">
        <f t="shared" si="24"/>
        <v>0.40499782881161372</v>
      </c>
      <c r="F165" s="1">
        <f t="shared" si="25"/>
        <v>177084.22027286194</v>
      </c>
      <c r="G165" s="24">
        <f t="shared" si="26"/>
        <v>32.262858117635176</v>
      </c>
      <c r="H165" s="24">
        <f t="shared" si="27"/>
        <v>32.267942082631215</v>
      </c>
      <c r="I165" s="24">
        <f t="shared" si="28"/>
        <v>2570.5225141941473</v>
      </c>
      <c r="J165" s="1">
        <f t="shared" si="29"/>
        <v>-264293.66250036249</v>
      </c>
      <c r="K165" s="1">
        <f t="shared" si="30"/>
        <v>32.264002930371333</v>
      </c>
      <c r="L165" s="1">
        <f t="shared" si="31"/>
        <v>32.258920826848048</v>
      </c>
      <c r="M165" s="1">
        <f t="shared" si="35"/>
        <v>0.40489896911653039</v>
      </c>
      <c r="N165" s="24">
        <f t="shared" si="32"/>
        <v>1.8216711109065266E-4</v>
      </c>
      <c r="O165" s="24">
        <f t="shared" si="33"/>
        <v>1.8218934509197171E-4</v>
      </c>
      <c r="P165" s="25">
        <f t="shared" si="34"/>
        <v>79.671531140806366</v>
      </c>
    </row>
    <row r="166" spans="1:16" x14ac:dyDescent="0.35">
      <c r="A166">
        <v>147</v>
      </c>
      <c r="B166">
        <v>28840.314999999999</v>
      </c>
      <c r="C166" s="1">
        <v>1.8220053986410086E-4</v>
      </c>
      <c r="D166" s="1">
        <v>0.407483268904902</v>
      </c>
      <c r="E166" s="1">
        <f t="shared" si="24"/>
        <v>0.407483268904902</v>
      </c>
      <c r="F166" s="1">
        <f t="shared" si="25"/>
        <v>181209.04346243103</v>
      </c>
      <c r="G166" s="24">
        <f t="shared" si="26"/>
        <v>33.01638554711225</v>
      </c>
      <c r="H166" s="24">
        <f t="shared" si="27"/>
        <v>33.021414644382773</v>
      </c>
      <c r="I166" s="24">
        <f t="shared" si="28"/>
        <v>2675.5644719843481</v>
      </c>
      <c r="J166" s="1">
        <f t="shared" si="29"/>
        <v>-258277.60167300288</v>
      </c>
      <c r="K166" s="1">
        <f t="shared" si="30"/>
        <v>33.017193316540805</v>
      </c>
      <c r="L166" s="1">
        <f t="shared" si="31"/>
        <v>33.012166147528077</v>
      </c>
      <c r="M166" s="1">
        <f t="shared" si="35"/>
        <v>0.40737910930709759</v>
      </c>
      <c r="N166" s="24">
        <f t="shared" si="32"/>
        <v>1.821772551565413E-4</v>
      </c>
      <c r="O166" s="24">
        <f t="shared" si="33"/>
        <v>1.8220053986410086E-4</v>
      </c>
      <c r="P166" s="25">
        <f t="shared" si="34"/>
        <v>81.035491004135594</v>
      </c>
    </row>
    <row r="167" spans="1:16" x14ac:dyDescent="0.35">
      <c r="A167">
        <v>148</v>
      </c>
      <c r="B167">
        <v>29512.092000000001</v>
      </c>
      <c r="C167" s="1">
        <v>1.8220765748277218E-4</v>
      </c>
      <c r="D167" s="1">
        <v>0.40643403850620169</v>
      </c>
      <c r="E167" s="1">
        <f t="shared" si="24"/>
        <v>0.40643403850620169</v>
      </c>
      <c r="F167" s="1">
        <f t="shared" si="25"/>
        <v>185429.94283853221</v>
      </c>
      <c r="G167" s="24">
        <f t="shared" si="26"/>
        <v>33.7867555117733</v>
      </c>
      <c r="H167" s="24">
        <f t="shared" si="27"/>
        <v>33.791644665086615</v>
      </c>
      <c r="I167" s="24">
        <f t="shared" si="28"/>
        <v>2809.0905988981995</v>
      </c>
      <c r="J167" s="1">
        <f t="shared" si="29"/>
        <v>-252398.48770103895</v>
      </c>
      <c r="K167" s="1">
        <f t="shared" si="30"/>
        <v>33.787121173668908</v>
      </c>
      <c r="L167" s="1">
        <f t="shared" si="31"/>
        <v>33.782233983351233</v>
      </c>
      <c r="M167" s="1">
        <f t="shared" si="35"/>
        <v>0.406325247594511</v>
      </c>
      <c r="N167" s="24">
        <f t="shared" si="32"/>
        <v>1.8218327345744783E-4</v>
      </c>
      <c r="O167" s="24">
        <f t="shared" si="33"/>
        <v>1.8220765748277218E-4</v>
      </c>
      <c r="P167" s="25">
        <f t="shared" si="34"/>
        <v>83.140868511975754</v>
      </c>
    </row>
    <row r="168" spans="1:16" x14ac:dyDescent="0.35">
      <c r="A168">
        <v>149</v>
      </c>
      <c r="B168">
        <v>30199.517</v>
      </c>
      <c r="C168" s="1">
        <v>1.8223936052874697E-4</v>
      </c>
      <c r="D168" s="1">
        <v>0.40178851245130598</v>
      </c>
      <c r="E168" s="1">
        <f t="shared" si="24"/>
        <v>0.40178851245130598</v>
      </c>
      <c r="F168" s="1">
        <f t="shared" si="25"/>
        <v>189749.16149832014</v>
      </c>
      <c r="G168" s="24">
        <f t="shared" si="26"/>
        <v>34.579765852319795</v>
      </c>
      <c r="H168" s="24">
        <f t="shared" si="27"/>
        <v>34.584434305236087</v>
      </c>
      <c r="I168" s="24">
        <f t="shared" si="28"/>
        <v>2976.4953535224267</v>
      </c>
      <c r="J168" s="1">
        <f t="shared" si="29"/>
        <v>-246653.19613204178</v>
      </c>
      <c r="K168" s="1">
        <f t="shared" si="30"/>
        <v>34.579585734733456</v>
      </c>
      <c r="L168" s="1">
        <f t="shared" si="31"/>
        <v>34.574919244848893</v>
      </c>
      <c r="M168" s="1">
        <f t="shared" si="35"/>
        <v>0.40167587793606468</v>
      </c>
      <c r="N168" s="24">
        <f t="shared" si="32"/>
        <v>1.8221381834751868E-4</v>
      </c>
      <c r="O168" s="24">
        <f t="shared" si="33"/>
        <v>1.8223936052874697E-4</v>
      </c>
      <c r="P168" s="25">
        <f t="shared" si="34"/>
        <v>86.076663160619844</v>
      </c>
    </row>
    <row r="169" spans="1:16" x14ac:dyDescent="0.35">
      <c r="A169">
        <v>150</v>
      </c>
      <c r="B169">
        <v>30902.954000000002</v>
      </c>
      <c r="C169" s="1">
        <v>1.8223565452305819E-4</v>
      </c>
      <c r="D169" s="1">
        <v>0.40236826502326245</v>
      </c>
      <c r="E169" s="1">
        <f t="shared" si="24"/>
        <v>0.40236826502326245</v>
      </c>
      <c r="F169" s="1">
        <f t="shared" si="25"/>
        <v>194168.98652124664</v>
      </c>
      <c r="G169" s="24">
        <f t="shared" si="26"/>
        <v>35.384512346778244</v>
      </c>
      <c r="H169" s="24">
        <f t="shared" si="27"/>
        <v>35.389087801121413</v>
      </c>
      <c r="I169" s="24">
        <f t="shared" si="28"/>
        <v>3112.1381159809011</v>
      </c>
      <c r="J169" s="1">
        <f t="shared" si="29"/>
        <v>-241038.68483556391</v>
      </c>
      <c r="K169" s="1">
        <f t="shared" si="30"/>
        <v>35.383892769092405</v>
      </c>
      <c r="L169" s="1">
        <f t="shared" si="31"/>
        <v>35.379319329276584</v>
      </c>
      <c r="M169" s="1">
        <f t="shared" si="35"/>
        <v>0.40225015559633454</v>
      </c>
      <c r="N169" s="24">
        <f t="shared" si="32"/>
        <v>1.8220890968808376E-4</v>
      </c>
      <c r="O169" s="24">
        <f t="shared" si="33"/>
        <v>1.8223565452305819E-4</v>
      </c>
      <c r="P169" s="25">
        <f t="shared" si="34"/>
        <v>87.953525528975518</v>
      </c>
    </row>
    <row r="170" spans="1:16" x14ac:dyDescent="0.35">
      <c r="A170">
        <v>151</v>
      </c>
      <c r="B170">
        <v>31622.776999999998</v>
      </c>
      <c r="C170" s="1">
        <v>1.8223571328629339E-4</v>
      </c>
      <c r="D170" s="1">
        <v>0.40491471426274006</v>
      </c>
      <c r="E170" s="1">
        <f t="shared" si="24"/>
        <v>0.40491471426274006</v>
      </c>
      <c r="F170" s="1">
        <f t="shared" si="25"/>
        <v>198691.76781861656</v>
      </c>
      <c r="G170" s="24">
        <f t="shared" si="26"/>
        <v>36.20873603254018</v>
      </c>
      <c r="H170" s="24">
        <f t="shared" si="27"/>
        <v>36.213264109015398</v>
      </c>
      <c r="I170" s="24">
        <f t="shared" si="28"/>
        <v>3238.302968039754</v>
      </c>
      <c r="J170" s="1">
        <f t="shared" si="29"/>
        <v>-235551.96906628186</v>
      </c>
      <c r="K170" s="1">
        <f t="shared" si="30"/>
        <v>36.207697613767387</v>
      </c>
      <c r="L170" s="1">
        <f t="shared" si="31"/>
        <v>36.203171624887077</v>
      </c>
      <c r="M170" s="1">
        <f t="shared" si="35"/>
        <v>0.40479025705452243</v>
      </c>
      <c r="N170" s="24">
        <f t="shared" si="32"/>
        <v>1.8220770806134525E-4</v>
      </c>
      <c r="O170" s="24">
        <f t="shared" si="33"/>
        <v>1.8223571328629339E-4</v>
      </c>
      <c r="P170" s="25">
        <f t="shared" si="34"/>
        <v>89.436865126945889</v>
      </c>
    </row>
    <row r="171" spans="1:16" x14ac:dyDescent="0.35">
      <c r="A171">
        <v>152</v>
      </c>
      <c r="B171">
        <v>32359.366000000002</v>
      </c>
      <c r="C171" s="1">
        <v>1.8223423818437804E-4</v>
      </c>
      <c r="D171" s="1">
        <v>0.40871625299675579</v>
      </c>
      <c r="E171" s="1">
        <f t="shared" si="24"/>
        <v>0.40871625299675579</v>
      </c>
      <c r="F171" s="1">
        <f t="shared" si="25"/>
        <v>203319.89300084667</v>
      </c>
      <c r="G171" s="24">
        <f t="shared" si="26"/>
        <v>37.051845808738548</v>
      </c>
      <c r="H171" s="24">
        <f t="shared" si="27"/>
        <v>37.056354328403827</v>
      </c>
      <c r="I171" s="24">
        <f t="shared" si="28"/>
        <v>3359.3142351030956</v>
      </c>
      <c r="J171" s="1">
        <f t="shared" si="29"/>
        <v>-230190.15235632024</v>
      </c>
      <c r="K171" s="1">
        <f t="shared" si="30"/>
        <v>37.050389901332835</v>
      </c>
      <c r="L171" s="1">
        <f t="shared" si="31"/>
        <v>37.045883558154905</v>
      </c>
      <c r="M171" s="1">
        <f t="shared" si="35"/>
        <v>0.40858470926191615</v>
      </c>
      <c r="N171" s="24">
        <f t="shared" si="32"/>
        <v>1.822049137021759E-4</v>
      </c>
      <c r="O171" s="24">
        <f t="shared" si="33"/>
        <v>1.8223423818437804E-4</v>
      </c>
      <c r="P171" s="25">
        <f t="shared" si="34"/>
        <v>90.668795768388108</v>
      </c>
    </row>
    <row r="172" spans="1:16" x14ac:dyDescent="0.35">
      <c r="A172">
        <v>153</v>
      </c>
      <c r="B172">
        <v>33113.112000000001</v>
      </c>
      <c r="C172" s="1">
        <v>1.8224689675384184E-4</v>
      </c>
      <c r="D172" s="1">
        <v>0.41515475527613444</v>
      </c>
      <c r="E172" s="1">
        <f t="shared" si="24"/>
        <v>0.41515475527613444</v>
      </c>
      <c r="F172" s="1">
        <f t="shared" si="25"/>
        <v>208055.81879339204</v>
      </c>
      <c r="G172" s="24">
        <f t="shared" si="26"/>
        <v>37.917527326675348</v>
      </c>
      <c r="H172" s="24">
        <f t="shared" si="27"/>
        <v>37.922072809542499</v>
      </c>
      <c r="I172" s="24">
        <f t="shared" si="28"/>
        <v>3463.5547678686548</v>
      </c>
      <c r="J172" s="1">
        <f t="shared" si="29"/>
        <v>-224950.38792167677</v>
      </c>
      <c r="K172" s="1">
        <f t="shared" si="30"/>
        <v>37.915680994757956</v>
      </c>
      <c r="L172" s="1">
        <f t="shared" si="31"/>
        <v>37.911137809761037</v>
      </c>
      <c r="M172" s="1">
        <f t="shared" si="35"/>
        <v>0.41501483408843159</v>
      </c>
      <c r="N172" s="24">
        <f t="shared" si="32"/>
        <v>1.8221618616400415E-4</v>
      </c>
      <c r="O172" s="24">
        <f t="shared" si="33"/>
        <v>1.8224689675384184E-4</v>
      </c>
      <c r="P172" s="25">
        <f t="shared" si="34"/>
        <v>91.348874054181181</v>
      </c>
    </row>
    <row r="173" spans="1:16" x14ac:dyDescent="0.35">
      <c r="A173">
        <v>154</v>
      </c>
      <c r="B173">
        <v>33884.415999999997</v>
      </c>
      <c r="C173" s="1">
        <v>1.8224456569925675E-4</v>
      </c>
      <c r="D173" s="1">
        <v>0.41838544101781838</v>
      </c>
      <c r="E173" s="1">
        <f t="shared" si="24"/>
        <v>0.41838544101781838</v>
      </c>
      <c r="F173" s="1">
        <f t="shared" si="25"/>
        <v>212902.06475356087</v>
      </c>
      <c r="G173" s="24">
        <f t="shared" si="26"/>
        <v>38.800244327487739</v>
      </c>
      <c r="H173" s="24">
        <f t="shared" si="27"/>
        <v>38.80475580364697</v>
      </c>
      <c r="I173" s="24">
        <f t="shared" si="28"/>
        <v>3598.6768626250496</v>
      </c>
      <c r="J173" s="1">
        <f t="shared" si="29"/>
        <v>-219829.88845650846</v>
      </c>
      <c r="K173" s="1">
        <f t="shared" si="30"/>
        <v>38.797907129326951</v>
      </c>
      <c r="L173" s="1">
        <f t="shared" si="31"/>
        <v>38.793398041260431</v>
      </c>
      <c r="M173" s="1">
        <f t="shared" si="35"/>
        <v>0.41823778902391961</v>
      </c>
      <c r="N173" s="24">
        <f t="shared" si="32"/>
        <v>1.822124087249445E-4</v>
      </c>
      <c r="O173" s="24">
        <f t="shared" si="33"/>
        <v>1.8224456569925675E-4</v>
      </c>
      <c r="P173" s="25">
        <f t="shared" si="34"/>
        <v>92.754406845436392</v>
      </c>
    </row>
    <row r="174" spans="1:16" x14ac:dyDescent="0.35">
      <c r="A174">
        <v>155</v>
      </c>
      <c r="B174">
        <v>34673.684999999998</v>
      </c>
      <c r="C174" s="1">
        <v>1.8223685943900665E-4</v>
      </c>
      <c r="D174" s="1">
        <v>0.4237467782149954</v>
      </c>
      <c r="E174" s="1">
        <f t="shared" si="24"/>
        <v>0.4237467782149954</v>
      </c>
      <c r="F174" s="1">
        <f t="shared" si="25"/>
        <v>217861.18813777319</v>
      </c>
      <c r="G174" s="24">
        <f t="shared" si="26"/>
        <v>39.702338719878355</v>
      </c>
      <c r="H174" s="24">
        <f t="shared" si="27"/>
        <v>39.706861408914747</v>
      </c>
      <c r="I174" s="24">
        <f t="shared" si="28"/>
        <v>3720.2766893018297</v>
      </c>
      <c r="J174" s="1">
        <f t="shared" si="29"/>
        <v>-214825.95200636823</v>
      </c>
      <c r="K174" s="1">
        <f t="shared" si="30"/>
        <v>39.699523638648181</v>
      </c>
      <c r="L174" s="1">
        <f t="shared" si="31"/>
        <v>39.695003456317266</v>
      </c>
      <c r="M174" s="1">
        <f t="shared" si="35"/>
        <v>0.42359019493951316</v>
      </c>
      <c r="N174" s="24">
        <f t="shared" si="32"/>
        <v>1.8220319000195002E-4</v>
      </c>
      <c r="O174" s="24">
        <f t="shared" si="33"/>
        <v>1.8223685943900665E-4</v>
      </c>
      <c r="P174" s="25">
        <f t="shared" si="34"/>
        <v>93.710864723829459</v>
      </c>
    </row>
    <row r="175" spans="1:16" x14ac:dyDescent="0.35">
      <c r="A175">
        <v>156</v>
      </c>
      <c r="B175">
        <v>35481.339</v>
      </c>
      <c r="C175" s="1">
        <v>1.822306275006466E-4</v>
      </c>
      <c r="D175" s="1">
        <v>0.42892200560849525</v>
      </c>
      <c r="E175" s="1">
        <f t="shared" si="24"/>
        <v>0.42892200560849525</v>
      </c>
      <c r="F175" s="1">
        <f t="shared" si="25"/>
        <v>222935.82788385803</v>
      </c>
      <c r="G175" s="24">
        <f t="shared" si="26"/>
        <v>40.625735807651594</v>
      </c>
      <c r="H175" s="24">
        <f t="shared" si="27"/>
        <v>40.630264318538543</v>
      </c>
      <c r="I175" s="24">
        <f t="shared" si="28"/>
        <v>3848.332243197241</v>
      </c>
      <c r="J175" s="1">
        <f t="shared" si="29"/>
        <v>-209935.91560042111</v>
      </c>
      <c r="K175" s="1">
        <f t="shared" si="30"/>
        <v>40.622402400571488</v>
      </c>
      <c r="L175" s="1">
        <f t="shared" si="31"/>
        <v>40.617876517768515</v>
      </c>
      <c r="M175" s="1">
        <f t="shared" si="35"/>
        <v>0.42875604815001089</v>
      </c>
      <c r="N175" s="24">
        <f t="shared" si="32"/>
        <v>1.8219537390342232E-4</v>
      </c>
      <c r="O175" s="24">
        <f t="shared" si="33"/>
        <v>1.822306275006466E-4</v>
      </c>
      <c r="P175" s="25">
        <f t="shared" si="34"/>
        <v>94.734235687230111</v>
      </c>
    </row>
    <row r="176" spans="1:16" x14ac:dyDescent="0.35">
      <c r="A176">
        <v>157</v>
      </c>
      <c r="B176">
        <v>36307.805</v>
      </c>
      <c r="C176" s="1">
        <v>1.8221440702075688E-4</v>
      </c>
      <c r="D176" s="1">
        <v>0.43444774381539819</v>
      </c>
      <c r="E176" s="1">
        <f t="shared" si="24"/>
        <v>0.43444774381539819</v>
      </c>
      <c r="F176" s="1">
        <f t="shared" si="25"/>
        <v>228128.66691194152</v>
      </c>
      <c r="G176" s="24">
        <f t="shared" si="26"/>
        <v>41.568329765795184</v>
      </c>
      <c r="H176" s="24">
        <f t="shared" si="27"/>
        <v>41.57287035819256</v>
      </c>
      <c r="I176" s="24">
        <f t="shared" si="28"/>
        <v>3977.7276069692189</v>
      </c>
      <c r="J176" s="1">
        <f t="shared" si="29"/>
        <v>-205157.19387866961</v>
      </c>
      <c r="K176" s="1">
        <f t="shared" si="30"/>
        <v>41.564447775653683</v>
      </c>
      <c r="L176" s="1">
        <f t="shared" si="31"/>
        <v>41.559909942241937</v>
      </c>
      <c r="M176" s="1">
        <f t="shared" si="35"/>
        <v>0.4342717443317764</v>
      </c>
      <c r="N176" s="24">
        <f t="shared" si="32"/>
        <v>1.8217749879844873E-4</v>
      </c>
      <c r="O176" s="24">
        <f t="shared" si="33"/>
        <v>1.8221440702075688E-4</v>
      </c>
      <c r="P176" s="25">
        <f t="shared" si="34"/>
        <v>95.700239503703145</v>
      </c>
    </row>
    <row r="177" spans="1:16" x14ac:dyDescent="0.35">
      <c r="A177">
        <v>158</v>
      </c>
      <c r="B177">
        <v>37153.523000000001</v>
      </c>
      <c r="C177" s="1">
        <v>1.821972990578248E-4</v>
      </c>
      <c r="D177" s="1">
        <v>0.43383485367092645</v>
      </c>
      <c r="E177" s="1">
        <f t="shared" si="24"/>
        <v>0.43383485367092645</v>
      </c>
      <c r="F177" s="1">
        <f t="shared" si="25"/>
        <v>233442.46982355881</v>
      </c>
      <c r="G177" s="24">
        <f t="shared" si="26"/>
        <v>42.532587487240185</v>
      </c>
      <c r="H177" s="24">
        <f t="shared" si="27"/>
        <v>42.537012627853045</v>
      </c>
      <c r="I177" s="24">
        <f t="shared" si="28"/>
        <v>4170.2716960872076</v>
      </c>
      <c r="J177" s="1">
        <f t="shared" si="29"/>
        <v>-200487.24288390981</v>
      </c>
      <c r="K177" s="1">
        <f t="shared" si="30"/>
        <v>42.527989541884288</v>
      </c>
      <c r="L177" s="1">
        <f t="shared" si="31"/>
        <v>42.523567216503537</v>
      </c>
      <c r="M177" s="1">
        <f t="shared" si="35"/>
        <v>0.43365083947980215</v>
      </c>
      <c r="N177" s="24">
        <f t="shared" si="32"/>
        <v>1.8215865882777811E-4</v>
      </c>
      <c r="O177" s="24">
        <f t="shared" si="33"/>
        <v>1.821972990578248E-4</v>
      </c>
      <c r="P177" s="25">
        <f t="shared" si="34"/>
        <v>98.059460158116735</v>
      </c>
    </row>
    <row r="178" spans="1:16" x14ac:dyDescent="0.35">
      <c r="A178">
        <v>159</v>
      </c>
      <c r="B178">
        <v>38018.94</v>
      </c>
      <c r="C178" s="1">
        <v>1.8218862010445911E-4</v>
      </c>
      <c r="D178" s="1">
        <v>0.4350309278762956</v>
      </c>
      <c r="E178" s="1">
        <f t="shared" si="24"/>
        <v>0.4350309278762956</v>
      </c>
      <c r="F178" s="1">
        <f t="shared" si="25"/>
        <v>238880.04520254227</v>
      </c>
      <c r="G178" s="24">
        <f t="shared" si="26"/>
        <v>43.521225805941995</v>
      </c>
      <c r="H178" s="24">
        <f t="shared" si="27"/>
        <v>43.525574302674436</v>
      </c>
      <c r="I178" s="24">
        <f t="shared" si="28"/>
        <v>4354.3716691762556</v>
      </c>
      <c r="J178" s="1">
        <f t="shared" si="29"/>
        <v>-195923.59465292637</v>
      </c>
      <c r="K178" s="1">
        <f t="shared" si="30"/>
        <v>43.515906989013956</v>
      </c>
      <c r="L178" s="1">
        <f t="shared" si="31"/>
        <v>43.511561388933551</v>
      </c>
      <c r="M178" s="1">
        <f t="shared" si="35"/>
        <v>0.43483772222544304</v>
      </c>
      <c r="N178" s="24">
        <f t="shared" si="32"/>
        <v>1.8214816290762525E-4</v>
      </c>
      <c r="O178" s="24">
        <f t="shared" si="33"/>
        <v>1.8218862010445911E-4</v>
      </c>
      <c r="P178" s="25">
        <f t="shared" si="34"/>
        <v>100.06390698177478</v>
      </c>
    </row>
    <row r="179" spans="1:16" x14ac:dyDescent="0.35">
      <c r="A179">
        <v>160</v>
      </c>
      <c r="B179">
        <v>38904.514000000003</v>
      </c>
      <c r="C179" s="1">
        <v>1.8218531324882002E-4</v>
      </c>
      <c r="D179" s="1">
        <v>0.43699389890535228</v>
      </c>
      <c r="E179" s="1">
        <f t="shared" si="24"/>
        <v>0.43699389890535228</v>
      </c>
      <c r="F179" s="1">
        <f t="shared" si="25"/>
        <v>244444.27074776252</v>
      </c>
      <c r="G179" s="24">
        <f t="shared" si="26"/>
        <v>44.534156038060488</v>
      </c>
      <c r="H179" s="24">
        <f t="shared" si="27"/>
        <v>44.53844406515406</v>
      </c>
      <c r="I179" s="24">
        <f t="shared" si="28"/>
        <v>4538.9238217250231</v>
      </c>
      <c r="J179" s="1">
        <f t="shared" si="29"/>
        <v>-191463.83346914267</v>
      </c>
      <c r="K179" s="1">
        <f t="shared" si="30"/>
        <v>44.528085912244464</v>
      </c>
      <c r="L179" s="1">
        <f t="shared" si="31"/>
        <v>44.523800876018484</v>
      </c>
      <c r="M179" s="1">
        <f t="shared" si="35"/>
        <v>0.43679068175978814</v>
      </c>
      <c r="N179" s="24">
        <f t="shared" si="32"/>
        <v>1.8214295119218303E-4</v>
      </c>
      <c r="O179" s="24">
        <f t="shared" si="33"/>
        <v>1.8218531324882002E-4</v>
      </c>
      <c r="P179" s="25">
        <f t="shared" si="34"/>
        <v>101.93395311602418</v>
      </c>
    </row>
    <row r="180" spans="1:16" x14ac:dyDescent="0.35">
      <c r="A180">
        <v>161</v>
      </c>
      <c r="B180">
        <v>39810.716999999997</v>
      </c>
      <c r="C180" s="1">
        <v>1.8218406815419925E-4</v>
      </c>
      <c r="D180" s="1">
        <v>0.43969258466783967</v>
      </c>
      <c r="E180" s="1">
        <f t="shared" si="24"/>
        <v>0.43969258466783967</v>
      </c>
      <c r="F180" s="1">
        <f t="shared" si="25"/>
        <v>250138.11212268454</v>
      </c>
      <c r="G180" s="24">
        <f t="shared" si="26"/>
        <v>45.57117886692189</v>
      </c>
      <c r="H180" s="24">
        <f t="shared" si="27"/>
        <v>45.575421231807297</v>
      </c>
      <c r="I180" s="24">
        <f t="shared" si="28"/>
        <v>4723.5858536458782</v>
      </c>
      <c r="J180" s="1">
        <f t="shared" si="29"/>
        <v>-187105.58239114183</v>
      </c>
      <c r="K180" s="1">
        <f t="shared" si="30"/>
        <v>45.564322614813761</v>
      </c>
      <c r="L180" s="1">
        <f t="shared" si="31"/>
        <v>45.560083348308829</v>
      </c>
      <c r="M180" s="1">
        <f t="shared" si="35"/>
        <v>0.43947848104377368</v>
      </c>
      <c r="N180" s="24">
        <f t="shared" si="32"/>
        <v>1.8213971058501913E-4</v>
      </c>
      <c r="O180" s="24">
        <f t="shared" si="33"/>
        <v>1.8218406815419925E-4</v>
      </c>
      <c r="P180" s="25">
        <f t="shared" si="34"/>
        <v>103.66851919598511</v>
      </c>
    </row>
    <row r="181" spans="1:16" x14ac:dyDescent="0.35">
      <c r="A181">
        <v>162</v>
      </c>
      <c r="B181">
        <v>40738.027999999998</v>
      </c>
      <c r="C181" s="1">
        <v>1.8218429557268653E-4</v>
      </c>
      <c r="D181" s="1">
        <v>0.43976029679305356</v>
      </c>
      <c r="E181" s="1">
        <f t="shared" si="24"/>
        <v>0.43976029679305356</v>
      </c>
      <c r="F181" s="1">
        <f t="shared" si="25"/>
        <v>255964.57897307057</v>
      </c>
      <c r="G181" s="24">
        <f t="shared" si="26"/>
        <v>46.632726511768155</v>
      </c>
      <c r="H181" s="24">
        <f t="shared" si="27"/>
        <v>46.636873580427903</v>
      </c>
      <c r="I181" s="24">
        <f t="shared" si="28"/>
        <v>4945.4318338870862</v>
      </c>
      <c r="J181" s="1">
        <f t="shared" si="29"/>
        <v>-182846.53812143116</v>
      </c>
      <c r="K181" s="1">
        <f t="shared" si="30"/>
        <v>46.624981403601637</v>
      </c>
      <c r="L181" s="1">
        <f t="shared" si="31"/>
        <v>46.620837506392348</v>
      </c>
      <c r="M181" s="1">
        <f t="shared" si="35"/>
        <v>0.43953607182719229</v>
      </c>
      <c r="N181" s="24">
        <f t="shared" si="32"/>
        <v>1.8213784771875494E-4</v>
      </c>
      <c r="O181" s="24">
        <f t="shared" si="33"/>
        <v>1.8218429557268653E-4</v>
      </c>
      <c r="P181" s="25">
        <f t="shared" si="34"/>
        <v>106.06828539142464</v>
      </c>
    </row>
    <row r="182" spans="1:16" x14ac:dyDescent="0.35">
      <c r="A182">
        <v>163</v>
      </c>
      <c r="B182">
        <v>41686.938000000002</v>
      </c>
      <c r="C182" s="1">
        <v>1.8218815365648975E-4</v>
      </c>
      <c r="D182" s="1">
        <v>0.44210019442973053</v>
      </c>
      <c r="E182" s="1">
        <f t="shared" si="24"/>
        <v>0.44210019442973053</v>
      </c>
      <c r="F182" s="1">
        <f t="shared" si="25"/>
        <v>261926.75634290639</v>
      </c>
      <c r="G182" s="24">
        <f t="shared" si="26"/>
        <v>47.719952131347384</v>
      </c>
      <c r="H182" s="24">
        <f t="shared" si="27"/>
        <v>47.724047956535486</v>
      </c>
      <c r="I182" s="24">
        <f t="shared" si="28"/>
        <v>5151.2967257063247</v>
      </c>
      <c r="J182" s="1">
        <f t="shared" si="29"/>
        <v>-178684.4452258386</v>
      </c>
      <c r="K182" s="1">
        <f t="shared" si="30"/>
        <v>47.711304952505422</v>
      </c>
      <c r="L182" s="1">
        <f t="shared" si="31"/>
        <v>47.707212407185672</v>
      </c>
      <c r="M182" s="1">
        <f t="shared" si="35"/>
        <v>0.44186415203660906</v>
      </c>
      <c r="N182" s="24">
        <f t="shared" si="32"/>
        <v>1.8213951515792784E-4</v>
      </c>
      <c r="O182" s="24">
        <f t="shared" si="33"/>
        <v>1.8218815365648975E-4</v>
      </c>
      <c r="P182" s="25">
        <f t="shared" si="34"/>
        <v>107.96805350082589</v>
      </c>
    </row>
    <row r="183" spans="1:16" x14ac:dyDescent="0.35">
      <c r="A183">
        <v>164</v>
      </c>
      <c r="B183">
        <v>42657.951999999997</v>
      </c>
      <c r="C183" s="1">
        <v>1.8218882300815201E-4</v>
      </c>
      <c r="D183" s="1">
        <v>0.44498429278648971</v>
      </c>
      <c r="E183" s="1">
        <f t="shared" si="24"/>
        <v>0.44498429278648971</v>
      </c>
      <c r="F183" s="1">
        <f t="shared" si="25"/>
        <v>268027.81724077201</v>
      </c>
      <c r="G183" s="24">
        <f t="shared" si="26"/>
        <v>48.831672556540326</v>
      </c>
      <c r="H183" s="24">
        <f t="shared" si="27"/>
        <v>48.835727527637147</v>
      </c>
      <c r="I183" s="24">
        <f t="shared" si="28"/>
        <v>5359.1335567303495</v>
      </c>
      <c r="J183" s="1">
        <f t="shared" si="29"/>
        <v>-174617.08873632591</v>
      </c>
      <c r="K183" s="1">
        <f t="shared" si="30"/>
        <v>48.822073300056843</v>
      </c>
      <c r="L183" s="1">
        <f t="shared" si="31"/>
        <v>48.818021729070551</v>
      </c>
      <c r="M183" s="1">
        <f t="shared" si="35"/>
        <v>0.44473551740975453</v>
      </c>
      <c r="N183" s="24">
        <f t="shared" si="32"/>
        <v>1.8213789237113716E-4</v>
      </c>
      <c r="O183" s="24">
        <f t="shared" si="33"/>
        <v>1.8218882300815201E-4</v>
      </c>
      <c r="P183" s="25">
        <f t="shared" si="34"/>
        <v>109.76865983944418</v>
      </c>
    </row>
    <row r="184" spans="1:16" x14ac:dyDescent="0.35">
      <c r="A184">
        <v>165</v>
      </c>
      <c r="B184">
        <v>43651.582999999999</v>
      </c>
      <c r="C184" s="1">
        <v>1.8219303823137066E-4</v>
      </c>
      <c r="D184" s="1">
        <v>0.45108597491922464</v>
      </c>
      <c r="E184" s="1">
        <f t="shared" si="24"/>
        <v>0.45108597491922464</v>
      </c>
      <c r="F184" s="1">
        <f t="shared" si="25"/>
        <v>274270.98494073021</v>
      </c>
      <c r="G184" s="24">
        <f t="shared" si="26"/>
        <v>49.970264045062144</v>
      </c>
      <c r="H184" s="24">
        <f t="shared" si="27"/>
        <v>49.974336037889422</v>
      </c>
      <c r="I184" s="24">
        <f t="shared" si="28"/>
        <v>5536.0416996719414</v>
      </c>
      <c r="J184" s="1">
        <f t="shared" si="29"/>
        <v>-170642.31988319714</v>
      </c>
      <c r="K184" s="1">
        <f t="shared" si="30"/>
        <v>49.959704831051113</v>
      </c>
      <c r="L184" s="1">
        <f t="shared" si="31"/>
        <v>49.95563641350865</v>
      </c>
      <c r="M184" s="1">
        <f t="shared" si="35"/>
        <v>0.45082190222918606</v>
      </c>
      <c r="N184" s="24">
        <f t="shared" si="32"/>
        <v>1.8213970546065612E-4</v>
      </c>
      <c r="O184" s="24">
        <f t="shared" si="33"/>
        <v>1.8219303823137066E-4</v>
      </c>
      <c r="P184" s="25">
        <f t="shared" si="34"/>
        <v>110.81013625667306</v>
      </c>
    </row>
    <row r="185" spans="1:16" x14ac:dyDescent="0.35">
      <c r="A185">
        <v>166</v>
      </c>
      <c r="B185">
        <v>44668.358999999997</v>
      </c>
      <c r="C185" s="1">
        <v>1.821929561174022E-4</v>
      </c>
      <c r="D185" s="1">
        <v>0.45248908872042198</v>
      </c>
      <c r="E185" s="1">
        <f t="shared" si="24"/>
        <v>0.45248908872042198</v>
      </c>
      <c r="F185" s="1">
        <f t="shared" si="25"/>
        <v>280659.576964623</v>
      </c>
      <c r="G185" s="24">
        <f t="shared" si="26"/>
        <v>51.134197989844225</v>
      </c>
      <c r="H185" s="24">
        <f t="shared" si="27"/>
        <v>51.138202088538641</v>
      </c>
      <c r="I185" s="24">
        <f t="shared" si="28"/>
        <v>5778.9480799075518</v>
      </c>
      <c r="J185" s="1">
        <f t="shared" si="29"/>
        <v>-166758.02640732628</v>
      </c>
      <c r="K185" s="1">
        <f t="shared" si="30"/>
        <v>51.122524798151318</v>
      </c>
      <c r="L185" s="1">
        <f t="shared" si="31"/>
        <v>51.118524380710838</v>
      </c>
      <c r="M185" s="1">
        <f t="shared" si="35"/>
        <v>0.45221171641666641</v>
      </c>
      <c r="N185" s="24">
        <f t="shared" si="32"/>
        <v>1.8213711049366507E-4</v>
      </c>
      <c r="O185" s="24">
        <f t="shared" si="33"/>
        <v>1.821929561174022E-4</v>
      </c>
      <c r="P185" s="25">
        <f t="shared" si="34"/>
        <v>113.04113211788258</v>
      </c>
    </row>
    <row r="186" spans="1:16" x14ac:dyDescent="0.35">
      <c r="A186">
        <v>167</v>
      </c>
      <c r="B186">
        <v>45708.819000000003</v>
      </c>
      <c r="C186" s="1">
        <v>1.8219727901461229E-4</v>
      </c>
      <c r="D186" s="1">
        <v>0.45655518584178323</v>
      </c>
      <c r="E186" s="1">
        <f t="shared" si="24"/>
        <v>0.45655518584178323</v>
      </c>
      <c r="F186" s="1">
        <f t="shared" si="25"/>
        <v>287196.97994933114</v>
      </c>
      <c r="G186" s="24">
        <f t="shared" si="26"/>
        <v>52.3265082879823</v>
      </c>
      <c r="H186" s="24">
        <f t="shared" si="27"/>
        <v>52.330491787828528</v>
      </c>
      <c r="I186" s="24">
        <f t="shared" si="28"/>
        <v>5997.680011456343</v>
      </c>
      <c r="J186" s="1">
        <f t="shared" si="29"/>
        <v>-162962.14937633654</v>
      </c>
      <c r="K186" s="1">
        <f t="shared" si="30"/>
        <v>52.313692787071226</v>
      </c>
      <c r="L186" s="1">
        <f t="shared" si="31"/>
        <v>52.309713122117962</v>
      </c>
      <c r="M186" s="1">
        <f t="shared" si="35"/>
        <v>0.45626213082778871</v>
      </c>
      <c r="N186" s="24">
        <f t="shared" si="32"/>
        <v>1.8213879940989186E-4</v>
      </c>
      <c r="O186" s="24">
        <f t="shared" si="33"/>
        <v>1.8219727901461229E-4</v>
      </c>
      <c r="P186" s="25">
        <f t="shared" si="34"/>
        <v>114.64837773674823</v>
      </c>
    </row>
    <row r="187" spans="1:16" x14ac:dyDescent="0.35">
      <c r="A187">
        <v>168</v>
      </c>
      <c r="B187">
        <v>46773.514000000003</v>
      </c>
      <c r="C187" s="1">
        <v>1.8219819061815904E-4</v>
      </c>
      <c r="D187" s="1">
        <v>0.46083665913021826</v>
      </c>
      <c r="E187" s="1">
        <f t="shared" si="24"/>
        <v>0.46083665913021826</v>
      </c>
      <c r="F187" s="1">
        <f t="shared" si="25"/>
        <v>293886.65592995868</v>
      </c>
      <c r="G187" s="24">
        <f t="shared" si="26"/>
        <v>53.545616957259931</v>
      </c>
      <c r="H187" s="24">
        <f t="shared" si="27"/>
        <v>53.549583116181353</v>
      </c>
      <c r="I187" s="24">
        <f t="shared" si="28"/>
        <v>6222.0429059871667</v>
      </c>
      <c r="J187" s="1">
        <f t="shared" si="29"/>
        <v>-159252.67854995735</v>
      </c>
      <c r="K187" s="1">
        <f t="shared" si="30"/>
        <v>53.531582829026725</v>
      </c>
      <c r="L187" s="1">
        <f t="shared" si="31"/>
        <v>53.527620668146696</v>
      </c>
      <c r="M187" s="1">
        <f t="shared" si="35"/>
        <v>0.46052692061643713</v>
      </c>
      <c r="N187" s="24">
        <f t="shared" si="32"/>
        <v>1.8213695514267858E-4</v>
      </c>
      <c r="O187" s="24">
        <f t="shared" si="33"/>
        <v>1.8219819061815904E-4</v>
      </c>
      <c r="P187" s="25">
        <f t="shared" si="34"/>
        <v>116.23125222842008</v>
      </c>
    </row>
    <row r="188" spans="1:16" x14ac:dyDescent="0.35">
      <c r="A188">
        <v>169</v>
      </c>
      <c r="B188">
        <v>47863.008999999998</v>
      </c>
      <c r="C188" s="1">
        <v>1.8219977310394243E-4</v>
      </c>
      <c r="D188" s="1">
        <v>0.46459334386886164</v>
      </c>
      <c r="E188" s="1">
        <f t="shared" si="24"/>
        <v>0.46459334386886164</v>
      </c>
      <c r="F188" s="1">
        <f t="shared" si="25"/>
        <v>300732.15490620426</v>
      </c>
      <c r="G188" s="24">
        <f t="shared" si="26"/>
        <v>54.793330388970084</v>
      </c>
      <c r="H188" s="24">
        <f t="shared" si="27"/>
        <v>54.797269681829903</v>
      </c>
      <c r="I188" s="24">
        <f t="shared" si="28"/>
        <v>6462.6946160845273</v>
      </c>
      <c r="J188" s="1">
        <f t="shared" si="29"/>
        <v>-155627.64534285612</v>
      </c>
      <c r="K188" s="1">
        <f t="shared" si="30"/>
        <v>54.777982081287455</v>
      </c>
      <c r="L188" s="1">
        <f t="shared" si="31"/>
        <v>54.774046946433877</v>
      </c>
      <c r="M188" s="1">
        <f t="shared" si="35"/>
        <v>0.4642663688121435</v>
      </c>
      <c r="N188" s="24">
        <f t="shared" si="32"/>
        <v>1.8213565145209506E-4</v>
      </c>
      <c r="O188" s="24">
        <f t="shared" si="33"/>
        <v>1.8219977310394243E-4</v>
      </c>
      <c r="P188" s="25">
        <f t="shared" si="34"/>
        <v>117.9797862304283</v>
      </c>
    </row>
    <row r="189" spans="1:16" x14ac:dyDescent="0.35">
      <c r="A189">
        <v>170</v>
      </c>
      <c r="B189">
        <v>48977.881999999998</v>
      </c>
      <c r="C189" s="1">
        <v>1.8219944073790106E-4</v>
      </c>
      <c r="D189" s="1">
        <v>0.47012944438821919</v>
      </c>
      <c r="E189" s="1">
        <f t="shared" si="24"/>
        <v>0.47012944438821919</v>
      </c>
      <c r="F189" s="1">
        <f t="shared" si="25"/>
        <v>307737.10855917551</v>
      </c>
      <c r="G189" s="24">
        <f t="shared" si="26"/>
        <v>56.069529073780522</v>
      </c>
      <c r="H189" s="24">
        <f t="shared" si="27"/>
        <v>56.073470995500429</v>
      </c>
      <c r="I189" s="24">
        <f t="shared" si="28"/>
        <v>6687.5477589822385</v>
      </c>
      <c r="J189" s="1">
        <f t="shared" si="29"/>
        <v>-152085.12670462005</v>
      </c>
      <c r="K189" s="1">
        <f t="shared" si="30"/>
        <v>56.05280444268071</v>
      </c>
      <c r="L189" s="1">
        <f t="shared" si="31"/>
        <v>56.048866877678734</v>
      </c>
      <c r="M189" s="1">
        <f t="shared" si="35"/>
        <v>0.46978298885546915</v>
      </c>
      <c r="N189" s="24">
        <f t="shared" si="32"/>
        <v>1.8213229837668721E-4</v>
      </c>
      <c r="O189" s="24">
        <f t="shared" si="33"/>
        <v>1.8219944073790106E-4</v>
      </c>
      <c r="P189" s="25">
        <f t="shared" si="34"/>
        <v>119.30799583490754</v>
      </c>
    </row>
    <row r="190" spans="1:16" x14ac:dyDescent="0.35">
      <c r="A190">
        <v>171</v>
      </c>
      <c r="B190">
        <v>50118.722999999998</v>
      </c>
      <c r="C190" s="1">
        <v>1.8230924118969822E-4</v>
      </c>
      <c r="D190" s="1">
        <v>0.45050657410964567</v>
      </c>
      <c r="E190" s="1">
        <f t="shared" si="24"/>
        <v>0.45050657410964567</v>
      </c>
      <c r="F190" s="1">
        <f t="shared" si="25"/>
        <v>314905.22396820359</v>
      </c>
      <c r="G190" s="24">
        <f t="shared" si="26"/>
        <v>57.410132428315165</v>
      </c>
      <c r="H190" s="24">
        <f t="shared" si="27"/>
        <v>57.41366762610572</v>
      </c>
      <c r="I190" s="24">
        <f t="shared" si="28"/>
        <v>7316.488706350774</v>
      </c>
      <c r="J190" s="1">
        <f t="shared" si="29"/>
        <v>-148623.24783681997</v>
      </c>
      <c r="K190" s="1">
        <f t="shared" si="30"/>
        <v>57.391497095002848</v>
      </c>
      <c r="L190" s="1">
        <f t="shared" si="31"/>
        <v>57.387965990857992</v>
      </c>
      <c r="M190" s="1">
        <f t="shared" si="35"/>
        <v>0.45015873264365086</v>
      </c>
      <c r="N190" s="24">
        <f t="shared" si="32"/>
        <v>1.8223885036804766E-4</v>
      </c>
      <c r="O190" s="24">
        <f t="shared" si="33"/>
        <v>1.8230924118969822E-4</v>
      </c>
      <c r="P190" s="25">
        <f t="shared" si="34"/>
        <v>127.48384476256901</v>
      </c>
    </row>
    <row r="191" spans="1:16" x14ac:dyDescent="0.35">
      <c r="A191">
        <v>172</v>
      </c>
      <c r="B191">
        <v>51286.137999999999</v>
      </c>
      <c r="C191" s="1">
        <v>1.8230877283282202E-4</v>
      </c>
      <c r="D191" s="1">
        <v>0.45535936291525697</v>
      </c>
      <c r="E191" s="1">
        <f t="shared" si="24"/>
        <v>0.45535936291525697</v>
      </c>
      <c r="F191" s="1">
        <f t="shared" si="25"/>
        <v>322240.30874358467</v>
      </c>
      <c r="G191" s="24">
        <f t="shared" si="26"/>
        <v>58.747235244312606</v>
      </c>
      <c r="H191" s="24">
        <f t="shared" si="27"/>
        <v>58.75076480870031</v>
      </c>
      <c r="I191" s="24">
        <f t="shared" si="28"/>
        <v>7579.6069699840964</v>
      </c>
      <c r="J191" s="1">
        <f t="shared" si="29"/>
        <v>-145240.16976466292</v>
      </c>
      <c r="K191" s="1">
        <f t="shared" si="30"/>
        <v>58.727009282141474</v>
      </c>
      <c r="L191" s="1">
        <f t="shared" si="31"/>
        <v>58.723483997327435</v>
      </c>
      <c r="M191" s="1">
        <f t="shared" si="35"/>
        <v>0.45499121569861178</v>
      </c>
      <c r="N191" s="24">
        <f t="shared" si="32"/>
        <v>1.8223506620351242E-4</v>
      </c>
      <c r="O191" s="24">
        <f t="shared" si="33"/>
        <v>1.8230877283282202E-4</v>
      </c>
      <c r="P191" s="25">
        <f t="shared" si="34"/>
        <v>129.06509394288204</v>
      </c>
    </row>
    <row r="192" spans="1:16" x14ac:dyDescent="0.35">
      <c r="A192">
        <v>173</v>
      </c>
      <c r="B192">
        <v>52480.745999999999</v>
      </c>
      <c r="C192" s="1">
        <v>1.823079068510104E-4</v>
      </c>
      <c r="D192" s="1">
        <v>0.45882877969939684</v>
      </c>
      <c r="E192" s="1">
        <f t="shared" si="24"/>
        <v>0.45882877969939684</v>
      </c>
      <c r="F192" s="1">
        <f t="shared" si="25"/>
        <v>329746.25217702385</v>
      </c>
      <c r="G192" s="24">
        <f t="shared" si="26"/>
        <v>60.115349026358651</v>
      </c>
      <c r="H192" s="24">
        <f t="shared" si="27"/>
        <v>60.118851024641785</v>
      </c>
      <c r="I192" s="24">
        <f t="shared" si="28"/>
        <v>7876.7197532329319</v>
      </c>
      <c r="J192" s="1">
        <f t="shared" si="29"/>
        <v>-141934.09883491232</v>
      </c>
      <c r="K192" s="1">
        <f t="shared" si="30"/>
        <v>60.09339733851693</v>
      </c>
      <c r="L192" s="1">
        <f t="shared" si="31"/>
        <v>60.089899786305466</v>
      </c>
      <c r="M192" s="1">
        <f t="shared" si="35"/>
        <v>0.45844035804473193</v>
      </c>
      <c r="N192" s="24">
        <f t="shared" si="32"/>
        <v>1.8223072859686751E-4</v>
      </c>
      <c r="O192" s="24">
        <f t="shared" si="33"/>
        <v>1.823079068510104E-4</v>
      </c>
      <c r="P192" s="25">
        <f t="shared" si="34"/>
        <v>131.07462886250133</v>
      </c>
    </row>
    <row r="193" spans="1:16" x14ac:dyDescent="0.35">
      <c r="A193">
        <v>174</v>
      </c>
      <c r="B193">
        <v>53703.18</v>
      </c>
      <c r="C193" s="1">
        <v>1.823062748802791E-4</v>
      </c>
      <c r="D193" s="1">
        <v>0.46199616151093137</v>
      </c>
      <c r="E193" s="1">
        <f t="shared" si="24"/>
        <v>0.46199616151093137</v>
      </c>
      <c r="F193" s="1">
        <f t="shared" si="25"/>
        <v>337427.0315248206</v>
      </c>
      <c r="G193" s="24">
        <f t="shared" si="26"/>
        <v>61.515065161200546</v>
      </c>
      <c r="H193" s="24">
        <f t="shared" si="27"/>
        <v>61.518534887725117</v>
      </c>
      <c r="I193" s="24">
        <f t="shared" si="28"/>
        <v>8191.2297060296214</v>
      </c>
      <c r="J193" s="1">
        <f t="shared" si="29"/>
        <v>-138703.28330080135</v>
      </c>
      <c r="K193" s="1">
        <f t="shared" si="30"/>
        <v>61.491261904341236</v>
      </c>
      <c r="L193" s="1">
        <f t="shared" si="31"/>
        <v>61.487796790294603</v>
      </c>
      <c r="M193" s="1">
        <f t="shared" si="35"/>
        <v>0.46158664230472318</v>
      </c>
      <c r="N193" s="24">
        <f t="shared" si="32"/>
        <v>1.822254622352971E-4</v>
      </c>
      <c r="O193" s="24">
        <f t="shared" si="33"/>
        <v>1.823062748802791E-4</v>
      </c>
      <c r="P193" s="25">
        <f t="shared" si="34"/>
        <v>133.20965373539241</v>
      </c>
    </row>
    <row r="194" spans="1:16" x14ac:dyDescent="0.35">
      <c r="A194">
        <v>175</v>
      </c>
      <c r="B194">
        <v>54954.087</v>
      </c>
      <c r="C194" s="1">
        <v>1.8220937711321532E-4</v>
      </c>
      <c r="D194" s="1">
        <v>0.49194304064278394</v>
      </c>
      <c r="E194" s="1">
        <f t="shared" si="24"/>
        <v>0.49194304064278394</v>
      </c>
      <c r="F194" s="1">
        <f t="shared" si="25"/>
        <v>345286.71200786869</v>
      </c>
      <c r="G194" s="24">
        <f t="shared" si="26"/>
        <v>62.91447672042392</v>
      </c>
      <c r="H194" s="24">
        <f t="shared" si="27"/>
        <v>62.91832333837025</v>
      </c>
      <c r="I194" s="24">
        <f t="shared" si="28"/>
        <v>8046.6091842416736</v>
      </c>
      <c r="J194" s="1">
        <f t="shared" si="29"/>
        <v>-135546.01297795976</v>
      </c>
      <c r="K194" s="1">
        <f t="shared" si="30"/>
        <v>62.889131194654311</v>
      </c>
      <c r="L194" s="1">
        <f t="shared" si="31"/>
        <v>62.88528992813935</v>
      </c>
      <c r="M194" s="1">
        <f t="shared" si="35"/>
        <v>0.49148668189945599</v>
      </c>
      <c r="N194" s="24">
        <f t="shared" si="32"/>
        <v>1.8212484796317985E-4</v>
      </c>
      <c r="O194" s="24">
        <f t="shared" si="33"/>
        <v>1.8220937711321532E-4</v>
      </c>
      <c r="P194" s="25">
        <f t="shared" si="34"/>
        <v>127.94912302629569</v>
      </c>
    </row>
    <row r="195" spans="1:16" x14ac:dyDescent="0.35">
      <c r="A195">
        <v>176</v>
      </c>
      <c r="B195">
        <v>56234.133000000002</v>
      </c>
      <c r="C195" s="1">
        <v>1.8221286969721858E-4</v>
      </c>
      <c r="D195" s="1">
        <v>0.497455746558707</v>
      </c>
      <c r="E195" s="1">
        <f t="shared" si="24"/>
        <v>0.497455746558707</v>
      </c>
      <c r="F195" s="1">
        <f t="shared" si="25"/>
        <v>353329.4782275827</v>
      </c>
      <c r="G195" s="24">
        <f t="shared" si="26"/>
        <v>64.381178176468751</v>
      </c>
      <c r="H195" s="24">
        <f t="shared" si="27"/>
        <v>64.385021880899032</v>
      </c>
      <c r="I195" s="24">
        <f t="shared" si="28"/>
        <v>8332.768480986495</v>
      </c>
      <c r="J195" s="1">
        <f t="shared" si="29"/>
        <v>-132460.60697146217</v>
      </c>
      <c r="K195" s="1">
        <f t="shared" si="30"/>
        <v>64.353741508946158</v>
      </c>
      <c r="L195" s="1">
        <f t="shared" si="31"/>
        <v>64.349903403767996</v>
      </c>
      <c r="M195" s="1">
        <f t="shared" si="35"/>
        <v>0.49697253190472412</v>
      </c>
      <c r="N195" s="24">
        <f t="shared" si="32"/>
        <v>1.8212435522382212E-4</v>
      </c>
      <c r="O195" s="24">
        <f t="shared" si="33"/>
        <v>1.8221286969721858E-4</v>
      </c>
      <c r="P195" s="25">
        <f t="shared" si="34"/>
        <v>129.48382309407933</v>
      </c>
    </row>
    <row r="196" spans="1:16" x14ac:dyDescent="0.35">
      <c r="A196">
        <v>177</v>
      </c>
      <c r="B196">
        <v>57543.993999999999</v>
      </c>
      <c r="C196" s="1">
        <v>1.8221363899336153E-4</v>
      </c>
      <c r="D196" s="1">
        <v>0.50214566902468716</v>
      </c>
      <c r="E196" s="1">
        <f t="shared" si="24"/>
        <v>0.50214566902468716</v>
      </c>
      <c r="F196" s="1">
        <f t="shared" si="25"/>
        <v>361559.57761723024</v>
      </c>
      <c r="G196" s="24">
        <f t="shared" si="26"/>
        <v>65.881086350538268</v>
      </c>
      <c r="H196" s="24">
        <f t="shared" si="27"/>
        <v>65.884913705047552</v>
      </c>
      <c r="I196" s="24">
        <f t="shared" si="28"/>
        <v>8644.044859394382</v>
      </c>
      <c r="J196" s="1">
        <f t="shared" si="29"/>
        <v>-129445.43595103826</v>
      </c>
      <c r="K196" s="1">
        <f t="shared" si="30"/>
        <v>65.851396775215179</v>
      </c>
      <c r="L196" s="1">
        <f t="shared" si="31"/>
        <v>65.84757525865686</v>
      </c>
      <c r="M196" s="1">
        <f t="shared" si="35"/>
        <v>0.50163492619211769</v>
      </c>
      <c r="N196" s="24">
        <f t="shared" si="32"/>
        <v>1.8212095415258853E-4</v>
      </c>
      <c r="O196" s="24">
        <f t="shared" si="33"/>
        <v>1.8221363899336153E-4</v>
      </c>
      <c r="P196" s="25">
        <f t="shared" si="34"/>
        <v>131.26593030214636</v>
      </c>
    </row>
    <row r="197" spans="1:16" x14ac:dyDescent="0.35">
      <c r="A197">
        <v>178</v>
      </c>
      <c r="B197">
        <v>58884.366000000002</v>
      </c>
      <c r="C197" s="1">
        <v>1.8221617036223863E-4</v>
      </c>
      <c r="D197" s="1">
        <v>0.50737738496430829</v>
      </c>
      <c r="E197" s="1">
        <f t="shared" si="24"/>
        <v>0.50737738496430829</v>
      </c>
      <c r="F197" s="1">
        <f t="shared" si="25"/>
        <v>369981.38327378518</v>
      </c>
      <c r="G197" s="24">
        <f t="shared" si="26"/>
        <v>67.416590765472748</v>
      </c>
      <c r="H197" s="24">
        <f t="shared" si="27"/>
        <v>67.420409288596659</v>
      </c>
      <c r="I197" s="24">
        <f t="shared" si="28"/>
        <v>8958.3301836949977</v>
      </c>
      <c r="J197" s="1">
        <f t="shared" si="29"/>
        <v>-126498.89768183848</v>
      </c>
      <c r="K197" s="1">
        <f t="shared" si="30"/>
        <v>67.384495218746181</v>
      </c>
      <c r="L197" s="1">
        <f t="shared" si="31"/>
        <v>67.380682794391163</v>
      </c>
      <c r="M197" s="1">
        <f t="shared" si="35"/>
        <v>0.50683701141742721</v>
      </c>
      <c r="N197" s="24">
        <f t="shared" si="32"/>
        <v>1.8211911690845713E-4</v>
      </c>
      <c r="O197" s="24">
        <f t="shared" si="33"/>
        <v>1.8221617036223863E-4</v>
      </c>
      <c r="P197" s="25">
        <f t="shared" si="34"/>
        <v>132.94349322665573</v>
      </c>
    </row>
    <row r="198" spans="1:16" x14ac:dyDescent="0.35">
      <c r="A198">
        <v>179</v>
      </c>
      <c r="B198">
        <v>60255.959000000003</v>
      </c>
      <c r="C198" s="1">
        <v>1.8230817161196829E-4</v>
      </c>
      <c r="D198" s="1">
        <v>0.47632890182878868</v>
      </c>
      <c r="E198" s="1">
        <f t="shared" si="24"/>
        <v>0.47632890182878868</v>
      </c>
      <c r="F198" s="1">
        <f t="shared" si="25"/>
        <v>378599.35625881556</v>
      </c>
      <c r="G198" s="24">
        <f t="shared" si="26"/>
        <v>69.021756413012866</v>
      </c>
      <c r="H198" s="24">
        <f t="shared" si="27"/>
        <v>69.025043626125196</v>
      </c>
      <c r="I198" s="24">
        <f t="shared" si="28"/>
        <v>10001.974957363496</v>
      </c>
      <c r="J198" s="1">
        <f t="shared" si="29"/>
        <v>-123619.43139422825</v>
      </c>
      <c r="K198" s="1">
        <f t="shared" si="30"/>
        <v>68.986523809605515</v>
      </c>
      <c r="L198" s="1">
        <f t="shared" si="31"/>
        <v>68.98324209659188</v>
      </c>
      <c r="M198" s="1">
        <f t="shared" si="35"/>
        <v>0.47579743937039004</v>
      </c>
      <c r="N198" s="24">
        <f t="shared" si="32"/>
        <v>1.8220644318643273E-4</v>
      </c>
      <c r="O198" s="24">
        <f t="shared" si="33"/>
        <v>1.8230817161196829E-4</v>
      </c>
      <c r="P198" s="25">
        <f t="shared" si="34"/>
        <v>144.98447530082456</v>
      </c>
    </row>
    <row r="199" spans="1:16" x14ac:dyDescent="0.35">
      <c r="A199">
        <v>180</v>
      </c>
      <c r="B199">
        <v>61659.5</v>
      </c>
      <c r="C199" s="1">
        <v>1.8230731890205135E-4</v>
      </c>
      <c r="D199" s="1">
        <v>0.48298377306494283</v>
      </c>
      <c r="E199" s="1">
        <f t="shared" si="24"/>
        <v>0.48298377306494283</v>
      </c>
      <c r="F199" s="1">
        <f t="shared" si="25"/>
        <v>387418.06444803969</v>
      </c>
      <c r="G199" s="24">
        <f t="shared" si="26"/>
        <v>70.629148623744257</v>
      </c>
      <c r="H199" s="24">
        <f t="shared" si="27"/>
        <v>70.632451414866466</v>
      </c>
      <c r="I199" s="24">
        <f t="shared" si="28"/>
        <v>10328.938955821211</v>
      </c>
      <c r="J199" s="1">
        <f t="shared" si="29"/>
        <v>-120805.51074358258</v>
      </c>
      <c r="K199" s="1">
        <f t="shared" si="30"/>
        <v>70.591178231746909</v>
      </c>
      <c r="L199" s="1">
        <f t="shared" si="31"/>
        <v>70.587881226895163</v>
      </c>
      <c r="M199" s="1">
        <f t="shared" si="35"/>
        <v>0.48241951336936417</v>
      </c>
      <c r="N199" s="24">
        <f t="shared" si="32"/>
        <v>1.8220079987096827E-4</v>
      </c>
      <c r="O199" s="24">
        <f t="shared" si="33"/>
        <v>1.8230731890205135E-4</v>
      </c>
      <c r="P199" s="25">
        <f t="shared" si="34"/>
        <v>146.32053486785389</v>
      </c>
    </row>
    <row r="200" spans="1:16" x14ac:dyDescent="0.35">
      <c r="A200">
        <v>181</v>
      </c>
      <c r="B200">
        <v>63095.733999999997</v>
      </c>
      <c r="C200" s="1">
        <v>1.8230613828915058E-4</v>
      </c>
      <c r="D200" s="1">
        <v>0.48918480796662467</v>
      </c>
      <c r="E200" s="1">
        <f t="shared" si="24"/>
        <v>0.48918480796662467</v>
      </c>
      <c r="F200" s="1">
        <f t="shared" si="25"/>
        <v>396442.18881451146</v>
      </c>
      <c r="G200" s="24">
        <f t="shared" si="26"/>
        <v>72.273844497671874</v>
      </c>
      <c r="H200" s="24">
        <f t="shared" si="27"/>
        <v>72.277155540249012</v>
      </c>
      <c r="I200" s="24">
        <f t="shared" si="28"/>
        <v>10678.475322983451</v>
      </c>
      <c r="J200" s="1">
        <f t="shared" si="29"/>
        <v>-118055.64207706864</v>
      </c>
      <c r="K200" s="1">
        <f t="shared" si="30"/>
        <v>72.232932402764447</v>
      </c>
      <c r="L200" s="1">
        <f t="shared" si="31"/>
        <v>72.229627433917884</v>
      </c>
      <c r="M200" s="1">
        <f t="shared" si="35"/>
        <v>0.48858639816132254</v>
      </c>
      <c r="N200" s="24">
        <f t="shared" si="32"/>
        <v>1.8219460358118671E-4</v>
      </c>
      <c r="O200" s="24">
        <f t="shared" si="33"/>
        <v>1.8230613828915058E-4</v>
      </c>
      <c r="P200" s="25">
        <f t="shared" si="34"/>
        <v>147.83388916624926</v>
      </c>
    </row>
    <row r="201" spans="1:16" x14ac:dyDescent="0.35">
      <c r="A201">
        <v>182</v>
      </c>
      <c r="B201">
        <v>64565.423000000003</v>
      </c>
      <c r="C201" s="1">
        <v>1.8230897903895947E-4</v>
      </c>
      <c r="D201" s="1">
        <v>0.4907765265403326</v>
      </c>
      <c r="E201" s="1">
        <f t="shared" si="24"/>
        <v>0.4907765265403326</v>
      </c>
      <c r="F201" s="1">
        <f t="shared" si="25"/>
        <v>405676.51714543492</v>
      </c>
      <c r="G201" s="24">
        <f t="shared" si="26"/>
        <v>73.958471660865172</v>
      </c>
      <c r="H201" s="24">
        <f t="shared" si="27"/>
        <v>73.961728374985881</v>
      </c>
      <c r="I201" s="24">
        <f t="shared" si="28"/>
        <v>11145.798741783265</v>
      </c>
      <c r="J201" s="1">
        <f t="shared" si="29"/>
        <v>-115368.36658986854</v>
      </c>
      <c r="K201" s="1">
        <f t="shared" si="30"/>
        <v>73.9143424867774</v>
      </c>
      <c r="L201" s="1">
        <f t="shared" si="31"/>
        <v>73.911092028010287</v>
      </c>
      <c r="M201" s="1">
        <f t="shared" si="35"/>
        <v>0.49014789305768613</v>
      </c>
      <c r="N201" s="24">
        <f t="shared" si="32"/>
        <v>1.8219218738143816E-4</v>
      </c>
      <c r="O201" s="24">
        <f t="shared" si="33"/>
        <v>1.8230897903895947E-4</v>
      </c>
      <c r="P201" s="25">
        <f t="shared" si="34"/>
        <v>150.79345045621076</v>
      </c>
    </row>
    <row r="202" spans="1:16" x14ac:dyDescent="0.35">
      <c r="A202">
        <v>183</v>
      </c>
      <c r="B202">
        <v>66069.345000000001</v>
      </c>
      <c r="C202" s="1">
        <v>1.8223787488537817E-4</v>
      </c>
      <c r="D202" s="1">
        <v>0.54056896591068671</v>
      </c>
      <c r="E202" s="1">
        <f t="shared" si="24"/>
        <v>0.54056896591068671</v>
      </c>
      <c r="F202" s="1">
        <f t="shared" si="25"/>
        <v>415125.93775897904</v>
      </c>
      <c r="G202" s="24">
        <f t="shared" si="26"/>
        <v>75.651668706996105</v>
      </c>
      <c r="H202" s="24">
        <f t="shared" si="27"/>
        <v>75.655531342307384</v>
      </c>
      <c r="I202" s="24">
        <f t="shared" si="28"/>
        <v>10587.857524003026</v>
      </c>
      <c r="J202" s="1">
        <f t="shared" si="29"/>
        <v>-112742.26178107155</v>
      </c>
      <c r="K202" s="1">
        <f t="shared" si="30"/>
        <v>75.604796852972356</v>
      </c>
      <c r="L202" s="1">
        <f t="shared" si="31"/>
        <v>75.600941983020121</v>
      </c>
      <c r="M202" s="1">
        <f t="shared" si="35"/>
        <v>0.53984423643420676</v>
      </c>
      <c r="N202" s="24">
        <f t="shared" si="32"/>
        <v>1.8211567889769831E-4</v>
      </c>
      <c r="O202" s="24">
        <f t="shared" si="33"/>
        <v>1.8223787488537817E-4</v>
      </c>
      <c r="P202" s="25">
        <f t="shared" si="34"/>
        <v>140.04213971493229</v>
      </c>
    </row>
    <row r="203" spans="1:16" x14ac:dyDescent="0.35">
      <c r="A203">
        <v>184</v>
      </c>
      <c r="B203">
        <v>67608.297999999995</v>
      </c>
      <c r="C203" s="1">
        <v>1.8224294255505014E-4</v>
      </c>
      <c r="D203" s="1">
        <v>0.54587916760907818</v>
      </c>
      <c r="E203" s="1">
        <f t="shared" si="24"/>
        <v>0.54587916760907818</v>
      </c>
      <c r="F203" s="1">
        <f t="shared" si="25"/>
        <v>424795.46463701897</v>
      </c>
      <c r="G203" s="24">
        <f t="shared" si="26"/>
        <v>77.415975459490085</v>
      </c>
      <c r="H203" s="24">
        <f t="shared" si="27"/>
        <v>77.419824588353492</v>
      </c>
      <c r="I203" s="24">
        <f t="shared" si="28"/>
        <v>10979.593280068462</v>
      </c>
      <c r="J203" s="1">
        <f t="shared" si="29"/>
        <v>-110175.93416852367</v>
      </c>
      <c r="K203" s="1">
        <f t="shared" si="30"/>
        <v>77.365460444114703</v>
      </c>
      <c r="L203" s="1">
        <f t="shared" si="31"/>
        <v>77.361619417857128</v>
      </c>
      <c r="M203" s="1">
        <f t="shared" si="35"/>
        <v>0.54511284291648754</v>
      </c>
      <c r="N203" s="24">
        <f t="shared" si="32"/>
        <v>1.8211498440540415E-4</v>
      </c>
      <c r="O203" s="24">
        <f t="shared" si="33"/>
        <v>1.8224294255505014E-4</v>
      </c>
      <c r="P203" s="25">
        <f t="shared" si="34"/>
        <v>141.91854112985757</v>
      </c>
    </row>
    <row r="204" spans="1:16" x14ac:dyDescent="0.35">
      <c r="A204">
        <v>185</v>
      </c>
      <c r="B204">
        <v>69183.096999999994</v>
      </c>
      <c r="C204" s="1">
        <v>1.8224762002947215E-4</v>
      </c>
      <c r="D204" s="1">
        <v>0.55473698710213226</v>
      </c>
      <c r="E204" s="1">
        <f t="shared" si="24"/>
        <v>0.55473698710213226</v>
      </c>
      <c r="F204" s="1">
        <f t="shared" si="25"/>
        <v>434690.2185755801</v>
      </c>
      <c r="G204" s="24">
        <f t="shared" si="26"/>
        <v>79.221257785490522</v>
      </c>
      <c r="H204" s="24">
        <f t="shared" si="27"/>
        <v>79.225142262125459</v>
      </c>
      <c r="I204" s="24">
        <f t="shared" si="28"/>
        <v>11314.03811926547</v>
      </c>
      <c r="J204" s="1">
        <f t="shared" si="29"/>
        <v>-107668.02459990958</v>
      </c>
      <c r="K204" s="1">
        <f t="shared" si="30"/>
        <v>79.166889052122656</v>
      </c>
      <c r="L204" s="1">
        <f t="shared" si="31"/>
        <v>79.163013137523947</v>
      </c>
      <c r="M204" s="1">
        <f t="shared" si="35"/>
        <v>0.55392154525434456</v>
      </c>
      <c r="N204" s="24">
        <f t="shared" si="32"/>
        <v>1.8211362886639185E-4</v>
      </c>
      <c r="O204" s="24">
        <f t="shared" si="33"/>
        <v>1.8224762002947215E-4</v>
      </c>
      <c r="P204" s="25">
        <f t="shared" si="34"/>
        <v>142.91376426092003</v>
      </c>
    </row>
    <row r="205" spans="1:16" x14ac:dyDescent="0.35">
      <c r="A205">
        <v>186</v>
      </c>
      <c r="B205">
        <v>70794.577999999994</v>
      </c>
      <c r="C205" s="1">
        <v>1.8225099506061906E-4</v>
      </c>
      <c r="D205" s="1">
        <v>0.56101860750046295</v>
      </c>
      <c r="E205" s="1">
        <f t="shared" si="24"/>
        <v>0.56101860750046295</v>
      </c>
      <c r="F205" s="1">
        <f t="shared" si="25"/>
        <v>444815.45231757913</v>
      </c>
      <c r="G205" s="24">
        <f t="shared" si="26"/>
        <v>81.06805880321815</v>
      </c>
      <c r="H205" s="24">
        <f t="shared" si="27"/>
        <v>81.071941243264305</v>
      </c>
      <c r="I205" s="24">
        <f t="shared" si="28"/>
        <v>11715.021234825217</v>
      </c>
      <c r="J205" s="1">
        <f t="shared" si="29"/>
        <v>-105217.20165764575</v>
      </c>
      <c r="K205" s="1">
        <f t="shared" si="30"/>
        <v>81.009521799599085</v>
      </c>
      <c r="L205" s="1">
        <f t="shared" si="31"/>
        <v>81.005648319946317</v>
      </c>
      <c r="M205" s="1">
        <f t="shared" si="35"/>
        <v>0.56015509506357752</v>
      </c>
      <c r="N205" s="24">
        <f t="shared" si="32"/>
        <v>1.8211068859656378E-4</v>
      </c>
      <c r="O205" s="24">
        <f t="shared" si="33"/>
        <v>1.8225099506061906E-4</v>
      </c>
      <c r="P205" s="25">
        <f t="shared" si="34"/>
        <v>144.61289209687934</v>
      </c>
    </row>
    <row r="206" spans="1:16" x14ac:dyDescent="0.35">
      <c r="A206">
        <v>187</v>
      </c>
      <c r="B206">
        <v>72443.596000000005</v>
      </c>
      <c r="C206" s="1">
        <v>1.8225553288997136E-4</v>
      </c>
      <c r="D206" s="1">
        <v>0.5699016034295098</v>
      </c>
      <c r="E206" s="1">
        <f t="shared" si="24"/>
        <v>0.5699016034295098</v>
      </c>
      <c r="F206" s="1">
        <f t="shared" si="25"/>
        <v>455176.53798645386</v>
      </c>
      <c r="G206" s="24">
        <f t="shared" si="26"/>
        <v>82.958442489733443</v>
      </c>
      <c r="H206" s="24">
        <f t="shared" si="27"/>
        <v>82.962357556456539</v>
      </c>
      <c r="I206" s="24">
        <f t="shared" si="28"/>
        <v>12076.519747871316</v>
      </c>
      <c r="J206" s="1">
        <f t="shared" si="29"/>
        <v>-102822.16511855554</v>
      </c>
      <c r="K206" s="1">
        <f t="shared" si="30"/>
        <v>82.895473107254304</v>
      </c>
      <c r="L206" s="1">
        <f t="shared" si="31"/>
        <v>82.891567501610467</v>
      </c>
      <c r="M206" s="1">
        <f t="shared" si="35"/>
        <v>0.56898310507537497</v>
      </c>
      <c r="N206" s="24">
        <f t="shared" si="32"/>
        <v>1.821086118987911E-4</v>
      </c>
      <c r="O206" s="24">
        <f t="shared" si="33"/>
        <v>1.8225553288997136E-4</v>
      </c>
      <c r="P206" s="25">
        <f t="shared" si="34"/>
        <v>145.68370618074778</v>
      </c>
    </row>
    <row r="207" spans="1:16" x14ac:dyDescent="0.35">
      <c r="A207">
        <v>188</v>
      </c>
      <c r="B207">
        <v>74131.024000000005</v>
      </c>
      <c r="C207" s="1">
        <v>1.8225950620942195E-4</v>
      </c>
      <c r="D207" s="1">
        <v>0.57637309369531031</v>
      </c>
      <c r="E207" s="1">
        <f t="shared" si="24"/>
        <v>0.57637309369531031</v>
      </c>
      <c r="F207" s="1">
        <f t="shared" si="25"/>
        <v>465778.96080297732</v>
      </c>
      <c r="G207" s="24">
        <f t="shared" si="26"/>
        <v>84.89264339868835</v>
      </c>
      <c r="H207" s="24">
        <f t="shared" si="27"/>
        <v>84.896556646407305</v>
      </c>
      <c r="I207" s="24">
        <f t="shared" si="28"/>
        <v>12504.215044031715</v>
      </c>
      <c r="J207" s="1">
        <f t="shared" si="29"/>
        <v>-100481.64705904953</v>
      </c>
      <c r="K207" s="1">
        <f t="shared" si="30"/>
        <v>84.824888424836928</v>
      </c>
      <c r="L207" s="1">
        <f t="shared" si="31"/>
        <v>84.820985078940865</v>
      </c>
      <c r="M207" s="1">
        <f t="shared" si="35"/>
        <v>0.57540042058378305</v>
      </c>
      <c r="N207" s="24">
        <f t="shared" si="32"/>
        <v>1.8210566001674732E-4</v>
      </c>
      <c r="O207" s="24">
        <f t="shared" si="33"/>
        <v>1.8225950620942195E-4</v>
      </c>
      <c r="P207" s="25">
        <f t="shared" si="34"/>
        <v>147.41210128571714</v>
      </c>
    </row>
    <row r="208" spans="1:16" x14ac:dyDescent="0.35">
      <c r="A208">
        <v>189</v>
      </c>
      <c r="B208">
        <v>75857.758000000002</v>
      </c>
      <c r="C208" s="1">
        <v>1.8232296359243288E-4</v>
      </c>
      <c r="D208" s="1">
        <v>0.52842348313852838</v>
      </c>
      <c r="E208" s="1">
        <f t="shared" si="24"/>
        <v>0.52842348313852838</v>
      </c>
      <c r="F208" s="1">
        <f t="shared" si="25"/>
        <v>476628.3505011847</v>
      </c>
      <c r="G208" s="24">
        <f t="shared" si="26"/>
        <v>86.900293395548829</v>
      </c>
      <c r="H208" s="24">
        <f t="shared" si="27"/>
        <v>86.903506634153928</v>
      </c>
      <c r="I208" s="24">
        <f t="shared" si="28"/>
        <v>14291.45460901144</v>
      </c>
      <c r="J208" s="1">
        <f t="shared" si="29"/>
        <v>-98194.404713278374</v>
      </c>
      <c r="K208" s="1">
        <f t="shared" si="30"/>
        <v>86.826663747117721</v>
      </c>
      <c r="L208" s="1">
        <f t="shared" si="31"/>
        <v>86.823459024516453</v>
      </c>
      <c r="M208" s="1">
        <f t="shared" si="35"/>
        <v>0.52748943255432545</v>
      </c>
      <c r="N208" s="24">
        <f t="shared" si="32"/>
        <v>1.8216175964610532E-4</v>
      </c>
      <c r="O208" s="24">
        <f t="shared" si="33"/>
        <v>1.8232296359243288E-4</v>
      </c>
      <c r="P208" s="25">
        <f t="shared" si="34"/>
        <v>164.59753251184728</v>
      </c>
    </row>
    <row r="209" spans="1:16" x14ac:dyDescent="0.35">
      <c r="A209">
        <v>190</v>
      </c>
      <c r="B209">
        <v>77624.712</v>
      </c>
      <c r="C209" s="1">
        <v>1.8232832630931371E-4</v>
      </c>
      <c r="D209" s="1">
        <v>0.53733327068170622</v>
      </c>
      <c r="E209" s="1">
        <f t="shared" si="24"/>
        <v>0.53733327068170622</v>
      </c>
      <c r="F209" s="1">
        <f t="shared" si="25"/>
        <v>487730.4499124469</v>
      </c>
      <c r="G209" s="24">
        <f t="shared" si="26"/>
        <v>88.927076622625009</v>
      </c>
      <c r="H209" s="24">
        <f t="shared" si="27"/>
        <v>88.930323407009993</v>
      </c>
      <c r="I209" s="24">
        <f t="shared" si="28"/>
        <v>14717.707082713951</v>
      </c>
      <c r="J209" s="1">
        <f t="shared" si="29"/>
        <v>-95959.227387457868</v>
      </c>
      <c r="K209" s="1">
        <f t="shared" si="30"/>
        <v>88.847983437043226</v>
      </c>
      <c r="L209" s="1">
        <f t="shared" si="31"/>
        <v>88.844745662617285</v>
      </c>
      <c r="M209" s="1">
        <f t="shared" si="35"/>
        <v>0.53633874126844916</v>
      </c>
      <c r="N209" s="24">
        <f t="shared" si="32"/>
        <v>1.8215952208554113E-4</v>
      </c>
      <c r="O209" s="24">
        <f t="shared" si="33"/>
        <v>1.8232832630931371E-4</v>
      </c>
      <c r="P209" s="25">
        <f t="shared" si="34"/>
        <v>165.65043474670156</v>
      </c>
    </row>
    <row r="210" spans="1:16" x14ac:dyDescent="0.35">
      <c r="A210">
        <v>191</v>
      </c>
      <c r="B210">
        <v>79432.823000000004</v>
      </c>
      <c r="C210" s="1">
        <v>1.8232757020986208E-4</v>
      </c>
      <c r="D210" s="1">
        <v>0.54365281840748969</v>
      </c>
      <c r="E210" s="1">
        <f t="shared" si="24"/>
        <v>0.54365281840748969</v>
      </c>
      <c r="F210" s="1">
        <f t="shared" si="25"/>
        <v>499091.14638139674</v>
      </c>
      <c r="G210" s="24">
        <f t="shared" si="26"/>
        <v>90.998076032974666</v>
      </c>
      <c r="H210" s="24">
        <f t="shared" si="27"/>
        <v>91.001323996006931</v>
      </c>
      <c r="I210" s="24">
        <f t="shared" si="28"/>
        <v>15232.047217831396</v>
      </c>
      <c r="J210" s="1">
        <f t="shared" si="29"/>
        <v>-93774.92966218674</v>
      </c>
      <c r="K210" s="1">
        <f t="shared" si="30"/>
        <v>90.913099856726348</v>
      </c>
      <c r="L210" s="1">
        <f t="shared" si="31"/>
        <v>90.90986133083922</v>
      </c>
      <c r="M210" s="1">
        <f t="shared" si="35"/>
        <v>0.54259924374816992</v>
      </c>
      <c r="N210" s="24">
        <f t="shared" si="32"/>
        <v>1.821508195245914E-4</v>
      </c>
      <c r="O210" s="24">
        <f t="shared" si="33"/>
        <v>1.8232757020986208E-4</v>
      </c>
      <c r="P210" s="25">
        <f t="shared" si="34"/>
        <v>167.54513091992462</v>
      </c>
    </row>
    <row r="211" spans="1:16" x14ac:dyDescent="0.35">
      <c r="A211">
        <v>192</v>
      </c>
      <c r="B211">
        <v>81283.051999999996</v>
      </c>
      <c r="C211" s="1">
        <v>1.8233202015191101E-4</v>
      </c>
      <c r="D211" s="1">
        <v>0.55145378027750536</v>
      </c>
      <c r="E211" s="1">
        <f t="shared" si="24"/>
        <v>0.55145378027750536</v>
      </c>
      <c r="F211" s="1">
        <f t="shared" si="25"/>
        <v>510716.47804911423</v>
      </c>
      <c r="G211" s="24">
        <f t="shared" si="26"/>
        <v>93.119967167564113</v>
      </c>
      <c r="H211" s="24">
        <f t="shared" si="27"/>
        <v>93.123232861067152</v>
      </c>
      <c r="I211" s="24">
        <f t="shared" si="28"/>
        <v>15725.039335474712</v>
      </c>
      <c r="J211" s="1">
        <f t="shared" si="29"/>
        <v>-91640.350680901232</v>
      </c>
      <c r="K211" s="1">
        <f t="shared" si="30"/>
        <v>93.028698814458949</v>
      </c>
      <c r="L211" s="1">
        <f t="shared" si="31"/>
        <v>93.025443056137391</v>
      </c>
      <c r="M211" s="1">
        <f t="shared" si="35"/>
        <v>0.55033477115876195</v>
      </c>
      <c r="N211" s="24">
        <f t="shared" si="32"/>
        <v>1.8214693877018667E-4</v>
      </c>
      <c r="O211" s="24">
        <f t="shared" si="33"/>
        <v>1.8233202015191101E-4</v>
      </c>
      <c r="P211" s="25">
        <f t="shared" si="34"/>
        <v>169.03428227925141</v>
      </c>
    </row>
    <row r="212" spans="1:16" x14ac:dyDescent="0.35">
      <c r="A212">
        <v>193</v>
      </c>
      <c r="B212">
        <v>83176.376999999993</v>
      </c>
      <c r="C212" s="1">
        <v>1.8233268287356897E-4</v>
      </c>
      <c r="D212" s="1">
        <v>0.55981027524774751</v>
      </c>
      <c r="E212" s="1">
        <f t="shared" si="24"/>
        <v>0.55981027524774751</v>
      </c>
      <c r="F212" s="1">
        <f t="shared" si="25"/>
        <v>522612.58987083001</v>
      </c>
      <c r="G212" s="24">
        <f t="shared" si="26"/>
        <v>95.289355614652607</v>
      </c>
      <c r="H212" s="24">
        <f t="shared" si="27"/>
        <v>95.292644413724148</v>
      </c>
      <c r="I212" s="24">
        <f t="shared" si="28"/>
        <v>16220.450181950346</v>
      </c>
      <c r="J212" s="1">
        <f t="shared" si="29"/>
        <v>-89554.362168166219</v>
      </c>
      <c r="K212" s="1">
        <f t="shared" si="30"/>
        <v>95.191353582227421</v>
      </c>
      <c r="L212" s="1">
        <f t="shared" si="31"/>
        <v>95.188075259208574</v>
      </c>
      <c r="M212" s="1">
        <f t="shared" si="35"/>
        <v>0.55862085374756809</v>
      </c>
      <c r="N212" s="24">
        <f t="shared" si="32"/>
        <v>1.8213888663251579E-4</v>
      </c>
      <c r="O212" s="24">
        <f t="shared" si="33"/>
        <v>1.8233268287356897E-4</v>
      </c>
      <c r="P212" s="25">
        <f t="shared" si="34"/>
        <v>170.39835627443753</v>
      </c>
    </row>
    <row r="213" spans="1:16" x14ac:dyDescent="0.35">
      <c r="A213">
        <v>194</v>
      </c>
      <c r="B213">
        <v>85113.804000000004</v>
      </c>
      <c r="C213" s="1">
        <v>1.8229195527888294E-4</v>
      </c>
      <c r="D213" s="1">
        <v>0.63227576368902494</v>
      </c>
      <c r="E213" s="1">
        <f t="shared" ref="E213:E276" si="36">D213+$G$13</f>
        <v>0.63227576368902494</v>
      </c>
      <c r="F213" s="1">
        <f t="shared" ref="F213:F276" si="37">2*PI()*B213</f>
        <v>534785.8027309631</v>
      </c>
      <c r="G213" s="24">
        <f t="shared" ref="G213:G276" si="38">F213*C213</f>
        <v>97.487149635214237</v>
      </c>
      <c r="H213" s="24">
        <f t="shared" ref="H213:H276" si="39">(G213^2+E213^2)/G213</f>
        <v>97.491250407909348</v>
      </c>
      <c r="I213" s="24">
        <f t="shared" ref="I213:I276" si="40">(G213^2+E213^2)/E213</f>
        <v>15031.64388460486</v>
      </c>
      <c r="J213" s="1">
        <f t="shared" ref="J213:J276" si="41">-1/(F213*$I$10)</f>
        <v>-87515.855708833435</v>
      </c>
      <c r="K213" s="1">
        <f t="shared" ref="K213:K276" si="42">1/(1/H213-1/J213)</f>
        <v>97.382767576971276</v>
      </c>
      <c r="L213" s="1">
        <f t="shared" ref="L213:L276" si="43">I213^2*K213/(K213^2+I213^2)</f>
        <v>97.378680478000732</v>
      </c>
      <c r="M213" s="1">
        <f t="shared" si="35"/>
        <v>0.63086948312111224</v>
      </c>
      <c r="N213" s="24">
        <f t="shared" ref="N213:N276" si="44">L213/F213</f>
        <v>1.8208912798492788E-4</v>
      </c>
      <c r="O213" s="24">
        <f t="shared" ref="O213:O276" si="45">C213</f>
        <v>1.8229195527888294E-4</v>
      </c>
      <c r="P213" s="25">
        <f t="shared" ref="P213:P276" si="46">L213/M213</f>
        <v>154.3563020297596</v>
      </c>
    </row>
    <row r="214" spans="1:16" x14ac:dyDescent="0.35">
      <c r="A214">
        <v>195</v>
      </c>
      <c r="B214">
        <v>87096.358999999997</v>
      </c>
      <c r="C214" s="1">
        <v>1.822985453155762E-4</v>
      </c>
      <c r="D214" s="1">
        <v>0.64371839081949422</v>
      </c>
      <c r="E214" s="1">
        <f t="shared" si="36"/>
        <v>0.64371839081949422</v>
      </c>
      <c r="F214" s="1">
        <f t="shared" si="37"/>
        <v>547242.56317763845</v>
      </c>
      <c r="G214" s="24">
        <f t="shared" si="38"/>
        <v>99.761523202050796</v>
      </c>
      <c r="H214" s="24">
        <f t="shared" si="39"/>
        <v>99.765676841183179</v>
      </c>
      <c r="I214" s="24">
        <f t="shared" si="40"/>
        <v>15461.381913121179</v>
      </c>
      <c r="J214" s="1">
        <f t="shared" si="41"/>
        <v>-85523.751798785655</v>
      </c>
      <c r="K214" s="1">
        <f t="shared" si="42"/>
        <v>99.649433190267843</v>
      </c>
      <c r="L214" s="1">
        <f t="shared" si="43"/>
        <v>99.645294052870369</v>
      </c>
      <c r="M214" s="1">
        <f t="shared" ref="M214:M277" si="47">I214*K214^2/(K214^2+I214^2)</f>
        <v>0.64221924846312906</v>
      </c>
      <c r="N214" s="24">
        <f t="shared" si="44"/>
        <v>1.8208615476520394E-4</v>
      </c>
      <c r="O214" s="24">
        <f t="shared" si="45"/>
        <v>1.822985453155762E-4</v>
      </c>
      <c r="P214" s="25">
        <f t="shared" si="46"/>
        <v>155.15775070792071</v>
      </c>
    </row>
    <row r="215" spans="1:16" x14ac:dyDescent="0.35">
      <c r="A215">
        <v>196</v>
      </c>
      <c r="B215">
        <v>89125.093999999997</v>
      </c>
      <c r="C215" s="1">
        <v>1.8230152505546569E-4</v>
      </c>
      <c r="D215" s="1">
        <v>0.64910142472536358</v>
      </c>
      <c r="E215" s="1">
        <f t="shared" si="36"/>
        <v>0.64910142472536358</v>
      </c>
      <c r="F215" s="1">
        <f t="shared" si="37"/>
        <v>559989.48112179944</v>
      </c>
      <c r="G215" s="24">
        <f t="shared" si="38"/>
        <v>102.08693642352296</v>
      </c>
      <c r="H215" s="24">
        <f t="shared" si="39"/>
        <v>102.09106361818998</v>
      </c>
      <c r="I215" s="24">
        <f t="shared" si="40"/>
        <v>16056.294939438225</v>
      </c>
      <c r="J215" s="1">
        <f t="shared" si="41"/>
        <v>-83576.9933627664</v>
      </c>
      <c r="K215" s="1">
        <f t="shared" si="42"/>
        <v>101.96650937214224</v>
      </c>
      <c r="L215" s="1">
        <f t="shared" si="43"/>
        <v>101.96239726456196</v>
      </c>
      <c r="M215" s="1">
        <f t="shared" si="47"/>
        <v>0.64751860721903309</v>
      </c>
      <c r="N215" s="24">
        <f t="shared" si="44"/>
        <v>1.8207912952276478E-4</v>
      </c>
      <c r="O215" s="24">
        <f t="shared" si="45"/>
        <v>1.8230152505546569E-4</v>
      </c>
      <c r="P215" s="25">
        <f t="shared" si="46"/>
        <v>157.46635869271879</v>
      </c>
    </row>
    <row r="216" spans="1:16" x14ac:dyDescent="0.35">
      <c r="A216">
        <v>197</v>
      </c>
      <c r="B216">
        <v>91201.084000000003</v>
      </c>
      <c r="C216" s="1">
        <v>1.8231210279460661E-4</v>
      </c>
      <c r="D216" s="1">
        <v>0.66115963961289559</v>
      </c>
      <c r="E216" s="1">
        <f t="shared" si="36"/>
        <v>0.66115963961289559</v>
      </c>
      <c r="F216" s="1">
        <f t="shared" si="37"/>
        <v>573033.31098765123</v>
      </c>
      <c r="G216" s="24">
        <f t="shared" si="38"/>
        <v>104.47090789751445</v>
      </c>
      <c r="H216" s="24">
        <f t="shared" si="39"/>
        <v>104.47509214438136</v>
      </c>
      <c r="I216" s="24">
        <f t="shared" si="40"/>
        <v>16508.278901280828</v>
      </c>
      <c r="J216" s="1">
        <f t="shared" si="41"/>
        <v>-81674.548843015174</v>
      </c>
      <c r="K216" s="1">
        <f t="shared" si="42"/>
        <v>104.34162216206376</v>
      </c>
      <c r="L216" s="1">
        <f t="shared" si="43"/>
        <v>104.33745393078506</v>
      </c>
      <c r="M216" s="1">
        <f t="shared" si="47"/>
        <v>0.65947148461085425</v>
      </c>
      <c r="N216" s="24">
        <f t="shared" si="44"/>
        <v>1.8207921237764398E-4</v>
      </c>
      <c r="O216" s="24">
        <f t="shared" si="45"/>
        <v>1.8231210279460661E-4</v>
      </c>
      <c r="P216" s="25">
        <f t="shared" si="46"/>
        <v>158.21374595499495</v>
      </c>
    </row>
    <row r="217" spans="1:16" x14ac:dyDescent="0.35">
      <c r="A217">
        <v>198</v>
      </c>
      <c r="B217">
        <v>93325.43</v>
      </c>
      <c r="C217" s="1">
        <v>1.8231978818695471E-4</v>
      </c>
      <c r="D217" s="1">
        <v>0.67733493995160443</v>
      </c>
      <c r="E217" s="1">
        <f t="shared" si="36"/>
        <v>0.67733493995160443</v>
      </c>
      <c r="F217" s="1">
        <f t="shared" si="37"/>
        <v>586380.97056221694</v>
      </c>
      <c r="G217" s="24">
        <f t="shared" si="38"/>
        <v>106.90885434976431</v>
      </c>
      <c r="H217" s="24">
        <f t="shared" si="39"/>
        <v>106.91314569329866</v>
      </c>
      <c r="I217" s="24">
        <f t="shared" si="40"/>
        <v>16874.903754140705</v>
      </c>
      <c r="J217" s="1">
        <f t="shared" si="41"/>
        <v>-79815.409258697546</v>
      </c>
      <c r="K217" s="1">
        <f t="shared" si="42"/>
        <v>106.77012656699999</v>
      </c>
      <c r="L217" s="1">
        <f t="shared" si="43"/>
        <v>106.76585242174014</v>
      </c>
      <c r="M217" s="1">
        <f t="shared" si="47"/>
        <v>0.67552406474055826</v>
      </c>
      <c r="N217" s="24">
        <f t="shared" si="44"/>
        <v>1.8207591613925324E-4</v>
      </c>
      <c r="O217" s="24">
        <f t="shared" si="45"/>
        <v>1.8231978818695471E-4</v>
      </c>
      <c r="P217" s="25">
        <f t="shared" si="46"/>
        <v>158.04892526329854</v>
      </c>
    </row>
    <row r="218" spans="1:16" x14ac:dyDescent="0.35">
      <c r="A218">
        <v>199</v>
      </c>
      <c r="B218">
        <v>95499.259000000005</v>
      </c>
      <c r="C218" s="1">
        <v>1.8232441123080991E-4</v>
      </c>
      <c r="D218" s="1">
        <v>0.68491883321042824</v>
      </c>
      <c r="E218" s="1">
        <f t="shared" si="36"/>
        <v>0.68491883321042824</v>
      </c>
      <c r="F218" s="1">
        <f t="shared" si="37"/>
        <v>600039.54099533788</v>
      </c>
      <c r="G218" s="24">
        <f t="shared" si="38"/>
        <v>109.40185602718041</v>
      </c>
      <c r="H218" s="24">
        <f t="shared" si="39"/>
        <v>109.40614401483549</v>
      </c>
      <c r="I218" s="24">
        <f t="shared" si="40"/>
        <v>17475.406771772443</v>
      </c>
      <c r="J218" s="1">
        <f t="shared" si="41"/>
        <v>-77998.588341862735</v>
      </c>
      <c r="K218" s="1">
        <f t="shared" si="42"/>
        <v>109.25289844212578</v>
      </c>
      <c r="L218" s="1">
        <f t="shared" si="43"/>
        <v>109.24862844737369</v>
      </c>
      <c r="M218" s="1">
        <f t="shared" si="47"/>
        <v>0.68300151547727717</v>
      </c>
      <c r="N218" s="24">
        <f t="shared" si="44"/>
        <v>1.8206904875994249E-4</v>
      </c>
      <c r="O218" s="24">
        <f t="shared" si="45"/>
        <v>1.8232441123080991E-4</v>
      </c>
      <c r="P218" s="25">
        <f t="shared" si="46"/>
        <v>159.95371309100454</v>
      </c>
    </row>
    <row r="219" spans="1:16" x14ac:dyDescent="0.35">
      <c r="A219">
        <v>200</v>
      </c>
      <c r="B219">
        <v>97723.721999999994</v>
      </c>
      <c r="C219" s="1">
        <v>1.8233364917677214E-4</v>
      </c>
      <c r="D219" s="1">
        <v>0.69797703922997067</v>
      </c>
      <c r="E219" s="1">
        <f t="shared" si="36"/>
        <v>0.69797703922997067</v>
      </c>
      <c r="F219" s="1">
        <f t="shared" si="37"/>
        <v>614016.25423330243</v>
      </c>
      <c r="G219" s="24">
        <f t="shared" si="38"/>
        <v>111.95582428821069</v>
      </c>
      <c r="H219" s="24">
        <f t="shared" si="39"/>
        <v>111.96017575407136</v>
      </c>
      <c r="I219" s="24">
        <f t="shared" si="40"/>
        <v>17958.461467197463</v>
      </c>
      <c r="J219" s="1">
        <f t="shared" si="41"/>
        <v>-76223.124101780835</v>
      </c>
      <c r="K219" s="1">
        <f t="shared" si="42"/>
        <v>111.79596448642793</v>
      </c>
      <c r="L219" s="1">
        <f t="shared" si="43"/>
        <v>111.79163213880568</v>
      </c>
      <c r="M219" s="1">
        <f t="shared" si="47"/>
        <v>0.69593118315274638</v>
      </c>
      <c r="N219" s="24">
        <f t="shared" si="44"/>
        <v>1.8206624233163896E-4</v>
      </c>
      <c r="O219" s="24">
        <f t="shared" si="45"/>
        <v>1.8233364917677214E-4</v>
      </c>
      <c r="P219" s="25">
        <f t="shared" si="46"/>
        <v>160.63604397256776</v>
      </c>
    </row>
    <row r="220" spans="1:16" x14ac:dyDescent="0.35">
      <c r="A220">
        <v>201</v>
      </c>
      <c r="B220">
        <v>100000</v>
      </c>
      <c r="C220" s="1">
        <v>1.8237607613420052E-4</v>
      </c>
      <c r="D220" s="1">
        <v>0.62999925067819407</v>
      </c>
      <c r="E220" s="1">
        <f t="shared" si="36"/>
        <v>0.62999925067819407</v>
      </c>
      <c r="F220" s="1">
        <f t="shared" si="37"/>
        <v>628318.53071795858</v>
      </c>
      <c r="G220" s="24">
        <f t="shared" si="38"/>
        <v>114.59026819474742</v>
      </c>
      <c r="H220" s="24">
        <f t="shared" si="39"/>
        <v>114.59373183142537</v>
      </c>
      <c r="I220" s="24">
        <f t="shared" si="40"/>
        <v>20843.40013081623</v>
      </c>
      <c r="J220" s="1">
        <f t="shared" si="41"/>
        <v>-74488.073896939299</v>
      </c>
      <c r="K220" s="1">
        <f t="shared" si="42"/>
        <v>114.41770966234697</v>
      </c>
      <c r="L220" s="1">
        <f t="shared" si="43"/>
        <v>114.41426196184445</v>
      </c>
      <c r="M220" s="1">
        <f t="shared" si="47"/>
        <v>0.62806536957602321</v>
      </c>
      <c r="N220" s="24">
        <f t="shared" si="44"/>
        <v>1.820959535143856E-4</v>
      </c>
      <c r="O220" s="24">
        <f t="shared" si="45"/>
        <v>1.8237607613420052E-4</v>
      </c>
      <c r="P220" s="25">
        <f t="shared" si="46"/>
        <v>182.16935291159265</v>
      </c>
    </row>
    <row r="221" spans="1:16" x14ac:dyDescent="0.35">
      <c r="A221">
        <v>202</v>
      </c>
      <c r="B221">
        <v>102329.299</v>
      </c>
      <c r="C221" s="1">
        <v>1.823773091305353E-4</v>
      </c>
      <c r="D221" s="1">
        <v>0.64774813376967322</v>
      </c>
      <c r="E221" s="1">
        <f t="shared" si="36"/>
        <v>0.64774813376967322</v>
      </c>
      <c r="F221" s="1">
        <f t="shared" si="37"/>
        <v>642953.94797078671</v>
      </c>
      <c r="G221" s="24">
        <f t="shared" si="38"/>
        <v>117.26021092576627</v>
      </c>
      <c r="H221" s="24">
        <f t="shared" si="39"/>
        <v>117.26378910153015</v>
      </c>
      <c r="I221" s="24">
        <f t="shared" si="40"/>
        <v>21227.96798190293</v>
      </c>
      <c r="J221" s="1">
        <f t="shared" si="41"/>
        <v>-72792.518491638752</v>
      </c>
      <c r="K221" s="1">
        <f t="shared" si="42"/>
        <v>117.07518894659482</v>
      </c>
      <c r="L221" s="1">
        <f t="shared" si="43"/>
        <v>117.07162800750885</v>
      </c>
      <c r="M221" s="1">
        <f t="shared" si="47"/>
        <v>0.64566627295411549</v>
      </c>
      <c r="N221" s="24">
        <f t="shared" si="44"/>
        <v>1.8208400209221225E-4</v>
      </c>
      <c r="O221" s="24">
        <f t="shared" si="45"/>
        <v>1.823773091305353E-4</v>
      </c>
      <c r="P221" s="25">
        <f t="shared" si="46"/>
        <v>181.31910076682692</v>
      </c>
    </row>
    <row r="222" spans="1:16" x14ac:dyDescent="0.35">
      <c r="A222">
        <v>203</v>
      </c>
      <c r="B222">
        <v>104712.855</v>
      </c>
      <c r="C222" s="1">
        <v>1.8238586164804395E-4</v>
      </c>
      <c r="D222" s="1">
        <v>0.66098224357628077</v>
      </c>
      <c r="E222" s="1">
        <f t="shared" si="36"/>
        <v>0.66098224357628077</v>
      </c>
      <c r="F222" s="1">
        <f t="shared" si="37"/>
        <v>657930.27200882649</v>
      </c>
      <c r="G222" s="24">
        <f t="shared" si="38"/>
        <v>119.99717956466175</v>
      </c>
      <c r="H222" s="24">
        <f t="shared" si="39"/>
        <v>120.00082046295542</v>
      </c>
      <c r="I222" s="24">
        <f t="shared" si="40"/>
        <v>21785.396114560208</v>
      </c>
      <c r="J222" s="1">
        <f t="shared" si="41"/>
        <v>-71135.558186183815</v>
      </c>
      <c r="K222" s="1">
        <f t="shared" si="42"/>
        <v>119.79872820359304</v>
      </c>
      <c r="L222" s="1">
        <f t="shared" si="43"/>
        <v>119.79510566877663</v>
      </c>
      <c r="M222" s="1">
        <f t="shared" si="47"/>
        <v>0.65875787746373948</v>
      </c>
      <c r="N222" s="24">
        <f t="shared" si="44"/>
        <v>1.8207872591576013E-4</v>
      </c>
      <c r="O222" s="24">
        <f t="shared" si="45"/>
        <v>1.8238586164804395E-4</v>
      </c>
      <c r="P222" s="25">
        <f t="shared" si="46"/>
        <v>181.84997821960863</v>
      </c>
    </row>
    <row r="223" spans="1:16" x14ac:dyDescent="0.35">
      <c r="A223">
        <v>204</v>
      </c>
      <c r="B223">
        <v>107151.931</v>
      </c>
      <c r="C223" s="1">
        <v>1.8239310175015115E-4</v>
      </c>
      <c r="D223" s="1">
        <v>0.67447639811631621</v>
      </c>
      <c r="E223" s="1">
        <f t="shared" si="36"/>
        <v>0.67447639811631621</v>
      </c>
      <c r="F223" s="1">
        <f t="shared" si="37"/>
        <v>673255.43849512085</v>
      </c>
      <c r="G223" s="24">
        <f t="shared" si="38"/>
        <v>122.79714769728321</v>
      </c>
      <c r="H223" s="24">
        <f t="shared" si="39"/>
        <v>122.80085233065742</v>
      </c>
      <c r="I223" s="24">
        <f t="shared" si="40"/>
        <v>22357.482697859305</v>
      </c>
      <c r="J223" s="1">
        <f t="shared" si="41"/>
        <v>-69516.315013435727</v>
      </c>
      <c r="K223" s="1">
        <f t="shared" si="42"/>
        <v>122.58430665592192</v>
      </c>
      <c r="L223" s="1">
        <f t="shared" si="43"/>
        <v>122.58062158574664</v>
      </c>
      <c r="M223" s="1">
        <f t="shared" si="47"/>
        <v>0.67209983832300801</v>
      </c>
      <c r="N223" s="24">
        <f t="shared" si="44"/>
        <v>1.8207149111151963E-4</v>
      </c>
      <c r="O223" s="24">
        <f t="shared" si="45"/>
        <v>1.8239310175015115E-4</v>
      </c>
      <c r="P223" s="25">
        <f t="shared" si="46"/>
        <v>182.38454258760731</v>
      </c>
    </row>
    <row r="224" spans="1:16" x14ac:dyDescent="0.35">
      <c r="A224">
        <v>205</v>
      </c>
      <c r="B224">
        <v>109647.82</v>
      </c>
      <c r="C224" s="1">
        <v>1.8240277328374869E-4</v>
      </c>
      <c r="D224" s="1">
        <v>0.68671425903634009</v>
      </c>
      <c r="E224" s="1">
        <f t="shared" si="36"/>
        <v>0.68671425903634009</v>
      </c>
      <c r="F224" s="1">
        <f t="shared" si="37"/>
        <v>688937.571588272</v>
      </c>
      <c r="G224" s="24">
        <f t="shared" si="38"/>
        <v>125.66412367707196</v>
      </c>
      <c r="H224" s="24">
        <f t="shared" si="39"/>
        <v>125.66787635094391</v>
      </c>
      <c r="I224" s="24">
        <f t="shared" si="40"/>
        <v>22996.382189821852</v>
      </c>
      <c r="J224" s="1">
        <f t="shared" si="41"/>
        <v>-67933.930557797954</v>
      </c>
      <c r="K224" s="1">
        <f t="shared" si="42"/>
        <v>125.43583832089537</v>
      </c>
      <c r="L224" s="1">
        <f t="shared" si="43"/>
        <v>125.4321063955003</v>
      </c>
      <c r="M224" s="1">
        <f t="shared" si="47"/>
        <v>0.68418072408967934</v>
      </c>
      <c r="N224" s="24">
        <f t="shared" si="44"/>
        <v>1.820659978034439E-4</v>
      </c>
      <c r="O224" s="24">
        <f t="shared" si="45"/>
        <v>1.8240277328374869E-4</v>
      </c>
      <c r="P224" s="25">
        <f t="shared" si="46"/>
        <v>183.33183321174542</v>
      </c>
    </row>
    <row r="225" spans="1:16" x14ac:dyDescent="0.35">
      <c r="A225">
        <v>206</v>
      </c>
      <c r="B225">
        <v>112201.845</v>
      </c>
      <c r="C225" s="1">
        <v>1.8239617772000425E-4</v>
      </c>
      <c r="D225" s="1">
        <v>0.7911112640289637</v>
      </c>
      <c r="E225" s="1">
        <f t="shared" si="36"/>
        <v>0.7911112640289637</v>
      </c>
      <c r="F225" s="1">
        <f t="shared" si="37"/>
        <v>704984.98394244129</v>
      </c>
      <c r="G225" s="24">
        <f t="shared" si="38"/>
        <v>128.58656642109986</v>
      </c>
      <c r="H225" s="24">
        <f t="shared" si="39"/>
        <v>128.59143362495709</v>
      </c>
      <c r="I225" s="24">
        <f t="shared" si="40"/>
        <v>20901.144596007958</v>
      </c>
      <c r="J225" s="1">
        <f t="shared" si="41"/>
        <v>-66387.565994961406</v>
      </c>
      <c r="K225" s="1">
        <f t="shared" si="42"/>
        <v>128.34283602941085</v>
      </c>
      <c r="L225" s="1">
        <f t="shared" si="43"/>
        <v>128.33799699867112</v>
      </c>
      <c r="M225" s="1">
        <f t="shared" si="47"/>
        <v>0.78805552631263165</v>
      </c>
      <c r="N225" s="24">
        <f t="shared" si="44"/>
        <v>1.8204358946906208E-4</v>
      </c>
      <c r="O225" s="24">
        <f t="shared" si="45"/>
        <v>1.8239617772000425E-4</v>
      </c>
      <c r="P225" s="25">
        <f t="shared" si="46"/>
        <v>162.85400293958196</v>
      </c>
    </row>
    <row r="226" spans="1:16" x14ac:dyDescent="0.35">
      <c r="A226">
        <v>207</v>
      </c>
      <c r="B226">
        <v>114815.36199999999</v>
      </c>
      <c r="C226" s="1">
        <v>1.8240698142891714E-4</v>
      </c>
      <c r="D226" s="1">
        <v>0.80683045675404874</v>
      </c>
      <c r="E226" s="1">
        <f t="shared" si="36"/>
        <v>0.80683045675404874</v>
      </c>
      <c r="F226" s="1">
        <f t="shared" si="37"/>
        <v>721406.19555690535</v>
      </c>
      <c r="G226" s="24">
        <f t="shared" si="38"/>
        <v>131.5895265156542</v>
      </c>
      <c r="H226" s="24">
        <f t="shared" si="39"/>
        <v>131.59447353083985</v>
      </c>
      <c r="I226" s="24">
        <f t="shared" si="40"/>
        <v>21462.321258502878</v>
      </c>
      <c r="J226" s="1">
        <f t="shared" si="41"/>
        <v>-64876.400334773411</v>
      </c>
      <c r="K226" s="1">
        <f t="shared" si="42"/>
        <v>131.3280892881798</v>
      </c>
      <c r="L226" s="1">
        <f t="shared" si="43"/>
        <v>131.32317225392541</v>
      </c>
      <c r="M226" s="1">
        <f t="shared" si="47"/>
        <v>0.80356738134920491</v>
      </c>
      <c r="N226" s="24">
        <f t="shared" si="44"/>
        <v>1.8203776605016207E-4</v>
      </c>
      <c r="O226" s="24">
        <f t="shared" si="45"/>
        <v>1.8240698142891714E-4</v>
      </c>
      <c r="P226" s="25">
        <f t="shared" si="46"/>
        <v>163.42521523637669</v>
      </c>
    </row>
    <row r="227" spans="1:16" x14ac:dyDescent="0.35">
      <c r="A227">
        <v>208</v>
      </c>
      <c r="B227">
        <v>117489.755</v>
      </c>
      <c r="C227" s="1">
        <v>1.8242030745548696E-4</v>
      </c>
      <c r="D227" s="1">
        <v>0.8242740111716903</v>
      </c>
      <c r="E227" s="1">
        <f t="shared" si="36"/>
        <v>0.8242740111716903</v>
      </c>
      <c r="F227" s="1">
        <f t="shared" si="37"/>
        <v>738209.9023601294</v>
      </c>
      <c r="G227" s="24">
        <f t="shared" si="38"/>
        <v>134.66447735521982</v>
      </c>
      <c r="H227" s="24">
        <f t="shared" si="39"/>
        <v>134.66952269203645</v>
      </c>
      <c r="I227" s="24">
        <f t="shared" si="40"/>
        <v>22001.422637626474</v>
      </c>
      <c r="J227" s="1">
        <f t="shared" si="41"/>
        <v>-63399.633352660647</v>
      </c>
      <c r="K227" s="1">
        <f t="shared" si="42"/>
        <v>134.38407247819399</v>
      </c>
      <c r="L227" s="1">
        <f t="shared" si="43"/>
        <v>134.37905915544144</v>
      </c>
      <c r="M227" s="1">
        <f t="shared" si="47"/>
        <v>0.82078352488957551</v>
      </c>
      <c r="N227" s="24">
        <f t="shared" si="44"/>
        <v>1.8203367189442788E-4</v>
      </c>
      <c r="O227" s="24">
        <f t="shared" si="45"/>
        <v>1.8242030745548696E-4</v>
      </c>
      <c r="P227" s="25">
        <f t="shared" si="46"/>
        <v>163.72046353332956</v>
      </c>
    </row>
    <row r="228" spans="1:16" x14ac:dyDescent="0.35">
      <c r="A228">
        <v>209</v>
      </c>
      <c r="B228">
        <v>120226.443</v>
      </c>
      <c r="C228" s="1">
        <v>1.8243514678580139E-4</v>
      </c>
      <c r="D228" s="1">
        <v>0.8423397483723305</v>
      </c>
      <c r="E228" s="1">
        <f t="shared" si="36"/>
        <v>0.8423397483723305</v>
      </c>
      <c r="F228" s="1">
        <f t="shared" si="37"/>
        <v>755405.020192064</v>
      </c>
      <c r="G228" s="24">
        <f t="shared" si="38"/>
        <v>137.81242574147046</v>
      </c>
      <c r="H228" s="24">
        <f t="shared" si="39"/>
        <v>137.81757430661523</v>
      </c>
      <c r="I228" s="24">
        <f t="shared" si="40"/>
        <v>22547.878408564349</v>
      </c>
      <c r="J228" s="1">
        <f t="shared" si="41"/>
        <v>-61956.481484642522</v>
      </c>
      <c r="K228" s="1">
        <f t="shared" si="42"/>
        <v>137.51168980392154</v>
      </c>
      <c r="L228" s="1">
        <f t="shared" si="43"/>
        <v>137.50657544343971</v>
      </c>
      <c r="M228" s="1">
        <f t="shared" si="47"/>
        <v>0.83860491021610772</v>
      </c>
      <c r="N228" s="24">
        <f t="shared" si="44"/>
        <v>1.8203026425278224E-4</v>
      </c>
      <c r="O228" s="24">
        <f t="shared" si="45"/>
        <v>1.8243514678580139E-4</v>
      </c>
      <c r="P228" s="25">
        <f t="shared" si="46"/>
        <v>163.97062999309699</v>
      </c>
    </row>
    <row r="229" spans="1:16" x14ac:dyDescent="0.35">
      <c r="A229">
        <v>210</v>
      </c>
      <c r="B229">
        <v>123026.87699999999</v>
      </c>
      <c r="C229" s="1">
        <v>1.824492258608814E-4</v>
      </c>
      <c r="D229" s="1">
        <v>0.86079609020082481</v>
      </c>
      <c r="E229" s="1">
        <f t="shared" si="36"/>
        <v>0.86079609020082481</v>
      </c>
      <c r="F229" s="1">
        <f t="shared" si="37"/>
        <v>773000.66595459008</v>
      </c>
      <c r="G229" s="24">
        <f t="shared" si="38"/>
        <v>141.03337309336075</v>
      </c>
      <c r="H229" s="24">
        <f t="shared" si="39"/>
        <v>141.03862695556833</v>
      </c>
      <c r="I229" s="24">
        <f t="shared" si="40"/>
        <v>23107.857392055957</v>
      </c>
      <c r="J229" s="1">
        <f t="shared" si="41"/>
        <v>-60546.179593699118</v>
      </c>
      <c r="K229" s="1">
        <f t="shared" si="42"/>
        <v>140.71084962655669</v>
      </c>
      <c r="L229" s="1">
        <f t="shared" si="43"/>
        <v>140.70563230870809</v>
      </c>
      <c r="M229" s="1">
        <f t="shared" si="47"/>
        <v>0.85679986393747853</v>
      </c>
      <c r="N229" s="24">
        <f t="shared" si="44"/>
        <v>1.8202524073501102E-4</v>
      </c>
      <c r="O229" s="24">
        <f t="shared" si="45"/>
        <v>1.824492258608814E-4</v>
      </c>
      <c r="P229" s="25">
        <f t="shared" si="46"/>
        <v>164.2222860098114</v>
      </c>
    </row>
    <row r="230" spans="1:16" x14ac:dyDescent="0.35">
      <c r="A230">
        <v>211</v>
      </c>
      <c r="B230">
        <v>125892.541</v>
      </c>
      <c r="C230" s="1">
        <v>1.8246673249484879E-4</v>
      </c>
      <c r="D230" s="1">
        <v>0.88118304327826102</v>
      </c>
      <c r="E230" s="1">
        <f t="shared" si="36"/>
        <v>0.88118304327826102</v>
      </c>
      <c r="F230" s="1">
        <f t="shared" si="37"/>
        <v>791006.16389470361</v>
      </c>
      <c r="G230" s="24">
        <f t="shared" si="38"/>
        <v>144.33231010915139</v>
      </c>
      <c r="H230" s="24">
        <f t="shared" si="39"/>
        <v>144.3376899409796</v>
      </c>
      <c r="I230" s="24">
        <f t="shared" si="40"/>
        <v>23641.617237091417</v>
      </c>
      <c r="J230" s="1">
        <f t="shared" si="41"/>
        <v>-59167.980330891325</v>
      </c>
      <c r="K230" s="1">
        <f t="shared" si="42"/>
        <v>143.98644133980068</v>
      </c>
      <c r="L230" s="1">
        <f t="shared" si="43"/>
        <v>143.98110068728298</v>
      </c>
      <c r="M230" s="1">
        <f t="shared" si="47"/>
        <v>0.8768996680829414</v>
      </c>
      <c r="N230" s="24">
        <f t="shared" si="44"/>
        <v>1.8202272910031243E-4</v>
      </c>
      <c r="O230" s="24">
        <f t="shared" si="45"/>
        <v>1.8246673249484879E-4</v>
      </c>
      <c r="P230" s="25">
        <f t="shared" si="46"/>
        <v>164.19335749328229</v>
      </c>
    </row>
    <row r="231" spans="1:16" x14ac:dyDescent="0.35">
      <c r="A231">
        <v>212</v>
      </c>
      <c r="B231">
        <v>128824.955</v>
      </c>
      <c r="C231" s="1">
        <v>1.8248279631082498E-4</v>
      </c>
      <c r="D231" s="1">
        <v>0.90230343164708648</v>
      </c>
      <c r="E231" s="1">
        <f t="shared" si="36"/>
        <v>0.90230343164708648</v>
      </c>
      <c r="F231" s="1">
        <f t="shared" si="37"/>
        <v>809431.06445407134</v>
      </c>
      <c r="G231" s="24">
        <f t="shared" si="38"/>
        <v>147.70724406242655</v>
      </c>
      <c r="H231" s="24">
        <f t="shared" si="39"/>
        <v>147.71275598899408</v>
      </c>
      <c r="I231" s="24">
        <f t="shared" si="40"/>
        <v>24180.606362288192</v>
      </c>
      <c r="J231" s="1">
        <f t="shared" si="41"/>
        <v>-57821.152661717839</v>
      </c>
      <c r="K231" s="1">
        <f t="shared" si="42"/>
        <v>147.33636328017286</v>
      </c>
      <c r="L231" s="1">
        <f t="shared" si="43"/>
        <v>147.33089338076411</v>
      </c>
      <c r="M231" s="1">
        <f t="shared" si="47"/>
        <v>0.89771107077757095</v>
      </c>
      <c r="N231" s="24">
        <f t="shared" si="44"/>
        <v>1.8201783925865617E-4</v>
      </c>
      <c r="O231" s="24">
        <f t="shared" si="45"/>
        <v>1.8248279631082498E-4</v>
      </c>
      <c r="P231" s="25">
        <f t="shared" si="46"/>
        <v>164.11838750428956</v>
      </c>
    </row>
    <row r="232" spans="1:16" x14ac:dyDescent="0.35">
      <c r="A232">
        <v>213</v>
      </c>
      <c r="B232">
        <v>131825.674</v>
      </c>
      <c r="C232" s="1">
        <v>1.8249776842098184E-4</v>
      </c>
      <c r="D232" s="1">
        <v>0.92181353138796918</v>
      </c>
      <c r="E232" s="1">
        <f t="shared" si="36"/>
        <v>0.92181353138796918</v>
      </c>
      <c r="F232" s="1">
        <f t="shared" si="37"/>
        <v>828285.13798584603</v>
      </c>
      <c r="G232" s="24">
        <f t="shared" si="38"/>
        <v>151.16018929868193</v>
      </c>
      <c r="H232" s="24">
        <f t="shared" si="39"/>
        <v>151.16581075358084</v>
      </c>
      <c r="I232" s="24">
        <f t="shared" si="40"/>
        <v>24788.367485335693</v>
      </c>
      <c r="J232" s="1">
        <f t="shared" si="41"/>
        <v>-56504.982403457543</v>
      </c>
      <c r="K232" s="1">
        <f t="shared" si="42"/>
        <v>150.76248114044881</v>
      </c>
      <c r="L232" s="1">
        <f t="shared" si="43"/>
        <v>150.75690456076612</v>
      </c>
      <c r="M232" s="1">
        <f t="shared" si="47"/>
        <v>0.91690124386289917</v>
      </c>
      <c r="N232" s="24">
        <f t="shared" si="44"/>
        <v>1.8201087722926435E-4</v>
      </c>
      <c r="O232" s="24">
        <f t="shared" si="45"/>
        <v>1.8249776842098184E-4</v>
      </c>
      <c r="P232" s="25">
        <f t="shared" si="46"/>
        <v>164.420002230151</v>
      </c>
    </row>
    <row r="233" spans="1:16" x14ac:dyDescent="0.35">
      <c r="A233">
        <v>214</v>
      </c>
      <c r="B233">
        <v>134896.288</v>
      </c>
      <c r="C233" s="1">
        <v>1.8251659067938607E-4</v>
      </c>
      <c r="D233" s="1">
        <v>0.94473264883887675</v>
      </c>
      <c r="E233" s="1">
        <f t="shared" si="36"/>
        <v>0.94473264883887675</v>
      </c>
      <c r="F233" s="1">
        <f t="shared" si="37"/>
        <v>847578.37475466589</v>
      </c>
      <c r="G233" s="24">
        <f t="shared" si="38"/>
        <v>154.69711529379666</v>
      </c>
      <c r="H233" s="24">
        <f t="shared" si="39"/>
        <v>154.70288475999573</v>
      </c>
      <c r="I233" s="24">
        <f t="shared" si="40"/>
        <v>25332.129708244676</v>
      </c>
      <c r="J233" s="1">
        <f t="shared" si="41"/>
        <v>-55218.772140668028</v>
      </c>
      <c r="K233" s="1">
        <f t="shared" si="42"/>
        <v>154.27067452680964</v>
      </c>
      <c r="L233" s="1">
        <f t="shared" si="43"/>
        <v>154.26495328079844</v>
      </c>
      <c r="M233" s="1">
        <f t="shared" si="47"/>
        <v>0.93946141412381912</v>
      </c>
      <c r="N233" s="24">
        <f t="shared" si="44"/>
        <v>1.8200671215266775E-4</v>
      </c>
      <c r="O233" s="24">
        <f t="shared" si="45"/>
        <v>1.8251659067938607E-4</v>
      </c>
      <c r="P233" s="25">
        <f t="shared" si="46"/>
        <v>164.2057363523252</v>
      </c>
    </row>
    <row r="234" spans="1:16" x14ac:dyDescent="0.35">
      <c r="A234">
        <v>215</v>
      </c>
      <c r="B234">
        <v>138038.42600000001</v>
      </c>
      <c r="C234" s="1">
        <v>1.825345179074872E-4</v>
      </c>
      <c r="D234" s="1">
        <v>0.97097811219770636</v>
      </c>
      <c r="E234" s="1">
        <f t="shared" si="36"/>
        <v>0.97097811219770636</v>
      </c>
      <c r="F234" s="1">
        <f t="shared" si="37"/>
        <v>867321.01006939658</v>
      </c>
      <c r="G234" s="24">
        <f t="shared" si="38"/>
        <v>158.31602244405215</v>
      </c>
      <c r="H234" s="24">
        <f t="shared" si="39"/>
        <v>158.32197761194871</v>
      </c>
      <c r="I234" s="24">
        <f t="shared" si="40"/>
        <v>25814.079067414023</v>
      </c>
      <c r="J234" s="1">
        <f t="shared" si="41"/>
        <v>-53961.839507601529</v>
      </c>
      <c r="K234" s="1">
        <f t="shared" si="42"/>
        <v>157.85882584175661</v>
      </c>
      <c r="L234" s="1">
        <f t="shared" si="43"/>
        <v>157.85292278318909</v>
      </c>
      <c r="M234" s="1">
        <f t="shared" si="47"/>
        <v>0.96530567606803097</v>
      </c>
      <c r="N234" s="24">
        <f t="shared" si="44"/>
        <v>1.8200057527784189E-4</v>
      </c>
      <c r="O234" s="24">
        <f t="shared" si="45"/>
        <v>1.825345179074872E-4</v>
      </c>
      <c r="P234" s="25">
        <f t="shared" si="46"/>
        <v>163.52635926287067</v>
      </c>
    </row>
    <row r="235" spans="1:16" x14ac:dyDescent="0.35">
      <c r="A235">
        <v>216</v>
      </c>
      <c r="B235">
        <v>141253.75399999999</v>
      </c>
      <c r="C235" s="1">
        <v>1.8255511830234331E-4</v>
      </c>
      <c r="D235" s="1">
        <v>0.99257606345761584</v>
      </c>
      <c r="E235" s="1">
        <f t="shared" si="36"/>
        <v>0.99257606345761584</v>
      </c>
      <c r="F235" s="1">
        <f t="shared" si="37"/>
        <v>887523.51171675965</v>
      </c>
      <c r="G235" s="24">
        <f t="shared" si="38"/>
        <v>162.02195967756424</v>
      </c>
      <c r="H235" s="24">
        <f t="shared" si="39"/>
        <v>162.02804037948707</v>
      </c>
      <c r="I235" s="24">
        <f t="shared" si="40"/>
        <v>26448.452256194265</v>
      </c>
      <c r="J235" s="1">
        <f t="shared" si="41"/>
        <v>-52733.518074811167</v>
      </c>
      <c r="K235" s="1">
        <f t="shared" si="42"/>
        <v>161.53172097648772</v>
      </c>
      <c r="L235" s="1">
        <f t="shared" si="43"/>
        <v>161.52569598085853</v>
      </c>
      <c r="M235" s="1">
        <f t="shared" si="47"/>
        <v>0.98650474519174769</v>
      </c>
      <c r="N235" s="24">
        <f t="shared" si="44"/>
        <v>1.8199596275304887E-4</v>
      </c>
      <c r="O235" s="24">
        <f t="shared" si="45"/>
        <v>1.8255511830234331E-4</v>
      </c>
      <c r="P235" s="25">
        <f t="shared" si="46"/>
        <v>163.7353461989305</v>
      </c>
    </row>
    <row r="236" spans="1:16" x14ac:dyDescent="0.35">
      <c r="A236">
        <v>217</v>
      </c>
      <c r="B236">
        <v>144543.97700000001</v>
      </c>
      <c r="C236" s="1">
        <v>1.825781648144438E-4</v>
      </c>
      <c r="D236" s="1">
        <v>1.0192973496439439</v>
      </c>
      <c r="E236" s="1">
        <f t="shared" si="36"/>
        <v>1.0192973496439439</v>
      </c>
      <c r="F236" s="1">
        <f t="shared" si="37"/>
        <v>908196.59252770408</v>
      </c>
      <c r="G236" s="24">
        <f t="shared" si="38"/>
        <v>165.81686715443942</v>
      </c>
      <c r="H236" s="24">
        <f t="shared" si="39"/>
        <v>165.82313290475071</v>
      </c>
      <c r="I236" s="24">
        <f t="shared" si="40"/>
        <v>26975.712641266917</v>
      </c>
      <c r="J236" s="1">
        <f t="shared" si="41"/>
        <v>-51533.156512594986</v>
      </c>
      <c r="K236" s="1">
        <f t="shared" si="42"/>
        <v>165.2912595177923</v>
      </c>
      <c r="L236" s="1">
        <f t="shared" si="43"/>
        <v>165.28505386449552</v>
      </c>
      <c r="M236" s="1">
        <f t="shared" si="47"/>
        <v>1.0127693416682806</v>
      </c>
      <c r="N236" s="24">
        <f t="shared" si="44"/>
        <v>1.819925941413985E-4</v>
      </c>
      <c r="O236" s="24">
        <f t="shared" si="45"/>
        <v>1.825781648144438E-4</v>
      </c>
      <c r="P236" s="25">
        <f t="shared" si="46"/>
        <v>163.2010834690457</v>
      </c>
    </row>
    <row r="237" spans="1:16" x14ac:dyDescent="0.35">
      <c r="A237">
        <v>218</v>
      </c>
      <c r="B237">
        <v>147910.83900000001</v>
      </c>
      <c r="C237" s="1">
        <v>1.8259701940378056E-4</v>
      </c>
      <c r="D237" s="1">
        <v>1.0484789334808395</v>
      </c>
      <c r="E237" s="1">
        <f t="shared" si="36"/>
        <v>1.0484789334808395</v>
      </c>
      <c r="F237" s="1">
        <f t="shared" si="37"/>
        <v>929351.2103774054</v>
      </c>
      <c r="G237" s="24">
        <f t="shared" si="38"/>
        <v>169.69676099421005</v>
      </c>
      <c r="H237" s="24">
        <f t="shared" si="39"/>
        <v>169.70323906761294</v>
      </c>
      <c r="I237" s="24">
        <f t="shared" si="40"/>
        <v>27466.541368068676</v>
      </c>
      <c r="J237" s="1">
        <f t="shared" si="41"/>
        <v>-50360.118569092352</v>
      </c>
      <c r="K237" s="1">
        <f t="shared" si="42"/>
        <v>169.1332946601425</v>
      </c>
      <c r="L237" s="1">
        <f t="shared" si="43"/>
        <v>169.12688163551726</v>
      </c>
      <c r="M237" s="1">
        <f t="shared" si="47"/>
        <v>1.0414484416980805</v>
      </c>
      <c r="N237" s="24">
        <f t="shared" si="44"/>
        <v>1.8198381811633472E-4</v>
      </c>
      <c r="O237" s="24">
        <f t="shared" si="45"/>
        <v>1.8259701940378056E-4</v>
      </c>
      <c r="P237" s="25">
        <f t="shared" si="46"/>
        <v>162.39582764150674</v>
      </c>
    </row>
    <row r="238" spans="1:16" x14ac:dyDescent="0.35">
      <c r="A238">
        <v>219</v>
      </c>
      <c r="B238">
        <v>151356.125</v>
      </c>
      <c r="C238" s="1">
        <v>1.8260846261585088E-4</v>
      </c>
      <c r="D238" s="1">
        <v>0.95233264267899986</v>
      </c>
      <c r="E238" s="1">
        <f t="shared" si="36"/>
        <v>0.95233264267899986</v>
      </c>
      <c r="F238" s="1">
        <f t="shared" si="37"/>
        <v>950998.58075163688</v>
      </c>
      <c r="G238" s="24">
        <f t="shared" si="38"/>
        <v>173.66038878091254</v>
      </c>
      <c r="H238" s="24">
        <f t="shared" si="39"/>
        <v>173.66561125835071</v>
      </c>
      <c r="I238" s="24">
        <f t="shared" si="40"/>
        <v>31668.385832244923</v>
      </c>
      <c r="J238" s="1">
        <f t="shared" si="41"/>
        <v>-49213.782327566398</v>
      </c>
      <c r="K238" s="1">
        <f t="shared" si="42"/>
        <v>173.05493494701156</v>
      </c>
      <c r="L238" s="1">
        <f t="shared" si="43"/>
        <v>173.04976736781023</v>
      </c>
      <c r="M238" s="1">
        <f t="shared" si="47"/>
        <v>0.94564706875396121</v>
      </c>
      <c r="N238" s="24">
        <f t="shared" si="44"/>
        <v>1.8196637815278083E-4</v>
      </c>
      <c r="O238" s="24">
        <f t="shared" si="45"/>
        <v>1.8260846261585088E-4</v>
      </c>
      <c r="P238" s="25">
        <f t="shared" si="46"/>
        <v>182.99614421248143</v>
      </c>
    </row>
    <row r="239" spans="1:16" x14ac:dyDescent="0.35">
      <c r="A239">
        <v>220</v>
      </c>
      <c r="B239">
        <v>154881.66200000001</v>
      </c>
      <c r="C239" s="1">
        <v>1.8263088563959294E-4</v>
      </c>
      <c r="D239" s="1">
        <v>0.98332063971676176</v>
      </c>
      <c r="E239" s="1">
        <f t="shared" si="36"/>
        <v>0.98332063971676176</v>
      </c>
      <c r="F239" s="1">
        <f t="shared" si="37"/>
        <v>973150.1830299549</v>
      </c>
      <c r="G239" s="24">
        <f t="shared" si="38"/>
        <v>177.72727978709264</v>
      </c>
      <c r="H239" s="24">
        <f t="shared" si="39"/>
        <v>177.7327202545417</v>
      </c>
      <c r="I239" s="24">
        <f t="shared" si="40"/>
        <v>32123.756610151777</v>
      </c>
      <c r="J239" s="1">
        <f t="shared" si="41"/>
        <v>-48093.539890435379</v>
      </c>
      <c r="K239" s="1">
        <f t="shared" si="42"/>
        <v>177.07831613091633</v>
      </c>
      <c r="L239" s="1">
        <f t="shared" si="43"/>
        <v>177.07293553595372</v>
      </c>
      <c r="M239" s="1">
        <f t="shared" si="47"/>
        <v>0.97609310260917315</v>
      </c>
      <c r="N239" s="24">
        <f t="shared" si="44"/>
        <v>1.8195848762482653E-4</v>
      </c>
      <c r="O239" s="24">
        <f t="shared" si="45"/>
        <v>1.8263088563959294E-4</v>
      </c>
      <c r="P239" s="25">
        <f t="shared" si="46"/>
        <v>181.40988299438231</v>
      </c>
    </row>
    <row r="240" spans="1:16" x14ac:dyDescent="0.35">
      <c r="A240">
        <v>221</v>
      </c>
      <c r="B240">
        <v>158489.31899999999</v>
      </c>
      <c r="C240" s="1">
        <v>1.8265510409539403E-4</v>
      </c>
      <c r="D240" s="1">
        <v>1.0098507193432227</v>
      </c>
      <c r="E240" s="1">
        <f t="shared" si="36"/>
        <v>1.0098507193432227</v>
      </c>
      <c r="F240" s="1">
        <f t="shared" si="37"/>
        <v>995817.76048569835</v>
      </c>
      <c r="G240" s="24">
        <f t="shared" si="38"/>
        <v>181.89119670155739</v>
      </c>
      <c r="H240" s="24">
        <f t="shared" si="39"/>
        <v>181.89680334164692</v>
      </c>
      <c r="I240" s="24">
        <f t="shared" si="40"/>
        <v>32762.691160449729</v>
      </c>
      <c r="J240" s="1">
        <f t="shared" si="41"/>
        <v>-46998.797374439666</v>
      </c>
      <c r="K240" s="1">
        <f t="shared" si="42"/>
        <v>181.19553245866166</v>
      </c>
      <c r="L240" s="1">
        <f t="shared" si="43"/>
        <v>181.18999041379686</v>
      </c>
      <c r="M240" s="1">
        <f t="shared" si="47"/>
        <v>1.0020793660821194</v>
      </c>
      <c r="N240" s="24">
        <f t="shared" si="44"/>
        <v>1.8195095287859054E-4</v>
      </c>
      <c r="O240" s="24">
        <f t="shared" si="45"/>
        <v>1.8265510409539403E-4</v>
      </c>
      <c r="P240" s="25">
        <f t="shared" si="46"/>
        <v>180.81401189030024</v>
      </c>
    </row>
    <row r="241" spans="1:16" x14ac:dyDescent="0.35">
      <c r="A241">
        <v>222</v>
      </c>
      <c r="B241">
        <v>162181.01</v>
      </c>
      <c r="C241" s="1">
        <v>1.8267875446596071E-4</v>
      </c>
      <c r="D241" s="1">
        <v>1.0413047324410218</v>
      </c>
      <c r="E241" s="1">
        <f t="shared" si="36"/>
        <v>1.0413047324410218</v>
      </c>
      <c r="F241" s="1">
        <f t="shared" si="37"/>
        <v>1019013.3391355457</v>
      </c>
      <c r="G241" s="24">
        <f t="shared" si="38"/>
        <v>186.1520875774811</v>
      </c>
      <c r="H241" s="24">
        <f t="shared" si="39"/>
        <v>186.15791246808487</v>
      </c>
      <c r="I241" s="24">
        <f t="shared" si="40"/>
        <v>33279.099715378215</v>
      </c>
      <c r="J241" s="1">
        <f t="shared" si="41"/>
        <v>-45928.973988347519</v>
      </c>
      <c r="K241" s="1">
        <f t="shared" si="42"/>
        <v>185.40642880218081</v>
      </c>
      <c r="L241" s="1">
        <f t="shared" si="43"/>
        <v>185.40067416763242</v>
      </c>
      <c r="M241" s="1">
        <f t="shared" si="47"/>
        <v>1.0329148681583196</v>
      </c>
      <c r="N241" s="24">
        <f t="shared" si="44"/>
        <v>1.8194136136128741E-4</v>
      </c>
      <c r="O241" s="24">
        <f t="shared" si="45"/>
        <v>1.8267875446596071E-4</v>
      </c>
      <c r="P241" s="25">
        <f t="shared" si="46"/>
        <v>179.49269575158755</v>
      </c>
    </row>
    <row r="242" spans="1:16" x14ac:dyDescent="0.35">
      <c r="A242">
        <v>223</v>
      </c>
      <c r="B242">
        <v>165958.69099999999</v>
      </c>
      <c r="C242" s="1">
        <v>1.8272490023964872E-4</v>
      </c>
      <c r="D242" s="1">
        <v>1.1961926057672381</v>
      </c>
      <c r="E242" s="1">
        <f t="shared" si="36"/>
        <v>1.1961926057672381</v>
      </c>
      <c r="F242" s="1">
        <f t="shared" si="37"/>
        <v>1042749.2088899569</v>
      </c>
      <c r="G242" s="24">
        <f t="shared" si="38"/>
        <v>190.53624516939001</v>
      </c>
      <c r="H242" s="24">
        <f t="shared" si="39"/>
        <v>190.54375490460507</v>
      </c>
      <c r="I242" s="24">
        <f t="shared" si="40"/>
        <v>30350.874453628348</v>
      </c>
      <c r="J242" s="1">
        <f t="shared" si="41"/>
        <v>-44883.50290551479</v>
      </c>
      <c r="K242" s="1">
        <f t="shared" si="42"/>
        <v>189.73825983098376</v>
      </c>
      <c r="L242" s="1">
        <f t="shared" si="43"/>
        <v>189.73084493009202</v>
      </c>
      <c r="M242" s="1">
        <f t="shared" si="47"/>
        <v>1.1861009279419394</v>
      </c>
      <c r="N242" s="24">
        <f t="shared" si="44"/>
        <v>1.8195251870012651E-4</v>
      </c>
      <c r="O242" s="24">
        <f t="shared" si="45"/>
        <v>1.8272490023964872E-4</v>
      </c>
      <c r="P242" s="25">
        <f t="shared" si="46"/>
        <v>159.96180464954455</v>
      </c>
    </row>
    <row r="243" spans="1:16" x14ac:dyDescent="0.35">
      <c r="A243">
        <v>224</v>
      </c>
      <c r="B243">
        <v>169824.36499999999</v>
      </c>
      <c r="C243" s="1">
        <v>1.8275368723668527E-4</v>
      </c>
      <c r="D243" s="1">
        <v>1.2300344959264911</v>
      </c>
      <c r="E243" s="1">
        <f t="shared" si="36"/>
        <v>1.2300344959264911</v>
      </c>
      <c r="F243" s="1">
        <f t="shared" si="37"/>
        <v>1067037.9549691032</v>
      </c>
      <c r="G243" s="24">
        <f t="shared" si="38"/>
        <v>195.00512069209574</v>
      </c>
      <c r="H243" s="24">
        <f t="shared" si="39"/>
        <v>195.0128793850767</v>
      </c>
      <c r="I243" s="24">
        <f t="shared" si="40"/>
        <v>30916.620799611006</v>
      </c>
      <c r="J243" s="1">
        <f t="shared" si="41"/>
        <v>-43861.829777452309</v>
      </c>
      <c r="K243" s="1">
        <f t="shared" si="42"/>
        <v>194.14967583183352</v>
      </c>
      <c r="L243" s="1">
        <f t="shared" si="43"/>
        <v>194.14201970984979</v>
      </c>
      <c r="M243" s="1">
        <f t="shared" si="47"/>
        <v>1.2191697933714354</v>
      </c>
      <c r="N243" s="24">
        <f t="shared" si="44"/>
        <v>1.8194481162150535E-4</v>
      </c>
      <c r="O243" s="24">
        <f t="shared" si="45"/>
        <v>1.8275368723668527E-4</v>
      </c>
      <c r="P243" s="25">
        <f t="shared" si="46"/>
        <v>159.24116621441095</v>
      </c>
    </row>
    <row r="244" spans="1:16" x14ac:dyDescent="0.35">
      <c r="A244">
        <v>225</v>
      </c>
      <c r="B244">
        <v>173780.08300000001</v>
      </c>
      <c r="C244" s="1">
        <v>1.8278446414083521E-4</v>
      </c>
      <c r="D244" s="1">
        <v>1.2669096682657688</v>
      </c>
      <c r="E244" s="1">
        <f t="shared" si="36"/>
        <v>1.2669096682657688</v>
      </c>
      <c r="F244" s="1">
        <f t="shared" si="37"/>
        <v>1091892.4641860491</v>
      </c>
      <c r="G244" s="24">
        <f t="shared" si="38"/>
        <v>199.58097896566309</v>
      </c>
      <c r="H244" s="24">
        <f t="shared" si="39"/>
        <v>199.58902111535022</v>
      </c>
      <c r="I244" s="24">
        <f t="shared" si="40"/>
        <v>31441.998765016688</v>
      </c>
      <c r="J244" s="1">
        <f t="shared" si="41"/>
        <v>-42863.412544773208</v>
      </c>
      <c r="K244" s="1">
        <f t="shared" si="42"/>
        <v>198.66396303994335</v>
      </c>
      <c r="L244" s="1">
        <f t="shared" si="43"/>
        <v>198.65603219144342</v>
      </c>
      <c r="M244" s="1">
        <f t="shared" si="47"/>
        <v>1.2551935687006495</v>
      </c>
      <c r="N244" s="24">
        <f t="shared" si="44"/>
        <v>1.819373598658651E-4</v>
      </c>
      <c r="O244" s="24">
        <f t="shared" si="45"/>
        <v>1.8278446414083521E-4</v>
      </c>
      <c r="P244" s="25">
        <f t="shared" si="46"/>
        <v>158.26724829150299</v>
      </c>
    </row>
    <row r="245" spans="1:16" x14ac:dyDescent="0.35">
      <c r="A245">
        <v>226</v>
      </c>
      <c r="B245">
        <v>177827.94099999999</v>
      </c>
      <c r="C245" s="1">
        <v>1.8281580879558695E-4</v>
      </c>
      <c r="D245" s="1">
        <v>1.3037725768636634</v>
      </c>
      <c r="E245" s="1">
        <f t="shared" si="36"/>
        <v>1.3037725768636634</v>
      </c>
      <c r="F245" s="1">
        <f t="shared" si="37"/>
        <v>1117325.9060971984</v>
      </c>
      <c r="G245" s="24">
        <f t="shared" si="38"/>
        <v>204.26483921142136</v>
      </c>
      <c r="H245" s="24">
        <f t="shared" si="39"/>
        <v>204.27316087333219</v>
      </c>
      <c r="I245" s="24">
        <f t="shared" si="40"/>
        <v>32003.913183520894</v>
      </c>
      <c r="J245" s="1">
        <f t="shared" si="41"/>
        <v>-41887.722186998326</v>
      </c>
      <c r="K245" s="1">
        <f t="shared" si="42"/>
        <v>203.28181979034659</v>
      </c>
      <c r="L245" s="1">
        <f t="shared" si="43"/>
        <v>203.27361869367778</v>
      </c>
      <c r="M245" s="1">
        <f t="shared" si="47"/>
        <v>1.2911493318478571</v>
      </c>
      <c r="N245" s="24">
        <f t="shared" si="44"/>
        <v>1.8192867236356249E-4</v>
      </c>
      <c r="O245" s="24">
        <f t="shared" si="45"/>
        <v>1.8281580879558695E-4</v>
      </c>
      <c r="P245" s="25">
        <f t="shared" si="46"/>
        <v>157.43618006041038</v>
      </c>
    </row>
    <row r="246" spans="1:16" x14ac:dyDescent="0.35">
      <c r="A246">
        <v>227</v>
      </c>
      <c r="B246">
        <v>181970.08600000001</v>
      </c>
      <c r="C246" s="1">
        <v>1.8285162143331099E-4</v>
      </c>
      <c r="D246" s="1">
        <v>1.3369569931248828</v>
      </c>
      <c r="E246" s="1">
        <f t="shared" si="36"/>
        <v>1.3369569931248828</v>
      </c>
      <c r="F246" s="1">
        <f t="shared" si="37"/>
        <v>1143351.7707014058</v>
      </c>
      <c r="G246" s="24">
        <f t="shared" si="38"/>
        <v>209.06372514139926</v>
      </c>
      <c r="H246" s="24">
        <f t="shared" si="39"/>
        <v>209.07227494601153</v>
      </c>
      <c r="I246" s="24">
        <f t="shared" si="40"/>
        <v>32693.219638903662</v>
      </c>
      <c r="J246" s="1">
        <f t="shared" si="41"/>
        <v>-40934.241190026856</v>
      </c>
      <c r="K246" s="1">
        <f t="shared" si="42"/>
        <v>208.00986133685205</v>
      </c>
      <c r="L246" s="1">
        <f t="shared" si="43"/>
        <v>208.00144120661724</v>
      </c>
      <c r="M246" s="1">
        <f t="shared" si="47"/>
        <v>1.3234044068198338</v>
      </c>
      <c r="N246" s="24">
        <f t="shared" si="44"/>
        <v>1.8192252510267748E-4</v>
      </c>
      <c r="O246" s="24">
        <f t="shared" si="45"/>
        <v>1.8285162143331099E-4</v>
      </c>
      <c r="P246" s="25">
        <f t="shared" si="46"/>
        <v>157.17148902839813</v>
      </c>
    </row>
    <row r="247" spans="1:16" x14ac:dyDescent="0.35">
      <c r="A247">
        <v>228</v>
      </c>
      <c r="B247">
        <v>186208.71400000001</v>
      </c>
      <c r="C247" s="1">
        <v>1.8288591844455466E-4</v>
      </c>
      <c r="D247" s="1">
        <v>1.3765716676109654</v>
      </c>
      <c r="E247" s="1">
        <f t="shared" si="36"/>
        <v>1.3765716676109654</v>
      </c>
      <c r="F247" s="1">
        <f t="shared" si="37"/>
        <v>1169983.8558736057</v>
      </c>
      <c r="G247" s="24">
        <f t="shared" si="38"/>
        <v>213.97357204674583</v>
      </c>
      <c r="H247" s="24">
        <f t="shared" si="39"/>
        <v>213.98242804488586</v>
      </c>
      <c r="I247" s="24">
        <f t="shared" si="40"/>
        <v>33261.315455854492</v>
      </c>
      <c r="J247" s="1">
        <f t="shared" si="41"/>
        <v>-40002.464061343177</v>
      </c>
      <c r="K247" s="1">
        <f t="shared" si="42"/>
        <v>212.84387694181746</v>
      </c>
      <c r="L247" s="1">
        <f t="shared" si="43"/>
        <v>212.83516155119301</v>
      </c>
      <c r="M247" s="1">
        <f t="shared" si="47"/>
        <v>1.3619623972545067</v>
      </c>
      <c r="N247" s="24">
        <f t="shared" si="44"/>
        <v>1.8191290459497225E-4</v>
      </c>
      <c r="O247" s="24">
        <f t="shared" si="45"/>
        <v>1.8288591844455466E-4</v>
      </c>
      <c r="P247" s="25">
        <f t="shared" si="46"/>
        <v>156.2709528399858</v>
      </c>
    </row>
    <row r="248" spans="1:16" x14ac:dyDescent="0.35">
      <c r="A248">
        <v>229</v>
      </c>
      <c r="B248">
        <v>190546.07199999999</v>
      </c>
      <c r="C248" s="1">
        <v>1.8292410835813315E-4</v>
      </c>
      <c r="D248" s="1">
        <v>1.4226912519545614</v>
      </c>
      <c r="E248" s="1">
        <f t="shared" si="36"/>
        <v>1.4226912519545614</v>
      </c>
      <c r="F248" s="1">
        <f t="shared" si="37"/>
        <v>1197236.2799311834</v>
      </c>
      <c r="G248" s="24">
        <f t="shared" si="38"/>
        <v>219.00337900042004</v>
      </c>
      <c r="H248" s="24">
        <f t="shared" si="39"/>
        <v>219.0126210970837</v>
      </c>
      <c r="I248" s="24">
        <f t="shared" si="40"/>
        <v>33713.923522130382</v>
      </c>
      <c r="J248" s="1">
        <f t="shared" si="41"/>
        <v>-39091.896838964647</v>
      </c>
      <c r="K248" s="1">
        <f t="shared" si="42"/>
        <v>217.79243746717947</v>
      </c>
      <c r="L248" s="1">
        <f t="shared" si="43"/>
        <v>217.78334897855146</v>
      </c>
      <c r="M248" s="1">
        <f t="shared" si="47"/>
        <v>1.4068836094579504</v>
      </c>
      <c r="N248" s="24">
        <f t="shared" si="44"/>
        <v>1.8190506972530897E-4</v>
      </c>
      <c r="O248" s="24">
        <f t="shared" si="45"/>
        <v>1.8292410835813315E-4</v>
      </c>
      <c r="P248" s="25">
        <f t="shared" si="46"/>
        <v>154.79841225988827</v>
      </c>
    </row>
    <row r="249" spans="1:16" x14ac:dyDescent="0.35">
      <c r="A249">
        <v>230</v>
      </c>
      <c r="B249">
        <v>194984.46</v>
      </c>
      <c r="C249" s="1">
        <v>1.8295971263873988E-4</v>
      </c>
      <c r="D249" s="1">
        <v>1.4604168686061301</v>
      </c>
      <c r="E249" s="1">
        <f t="shared" si="36"/>
        <v>1.4604168686061301</v>
      </c>
      <c r="F249" s="1">
        <f t="shared" si="37"/>
        <v>1225123.4942003456</v>
      </c>
      <c r="G249" s="24">
        <f t="shared" si="38"/>
        <v>224.14824244586413</v>
      </c>
      <c r="H249" s="24">
        <f t="shared" si="39"/>
        <v>224.15775765511509</v>
      </c>
      <c r="I249" s="24">
        <f t="shared" si="40"/>
        <v>34404.263939347031</v>
      </c>
      <c r="J249" s="1">
        <f t="shared" si="41"/>
        <v>-38202.056664894888</v>
      </c>
      <c r="K249" s="1">
        <f t="shared" si="42"/>
        <v>222.85014250040751</v>
      </c>
      <c r="L249" s="1">
        <f t="shared" si="43"/>
        <v>222.84079283679981</v>
      </c>
      <c r="M249" s="1">
        <f t="shared" si="47"/>
        <v>1.4434287135493686</v>
      </c>
      <c r="N249" s="24">
        <f t="shared" si="44"/>
        <v>1.8189251442137346E-4</v>
      </c>
      <c r="O249" s="24">
        <f t="shared" si="45"/>
        <v>1.8295971263873988E-4</v>
      </c>
      <c r="P249" s="25">
        <f t="shared" si="46"/>
        <v>154.38295687553406</v>
      </c>
    </row>
    <row r="250" spans="1:16" x14ac:dyDescent="0.35">
      <c r="A250">
        <v>231</v>
      </c>
      <c r="B250">
        <v>199526.231</v>
      </c>
      <c r="C250" s="1">
        <v>1.8300097956559832E-4</v>
      </c>
      <c r="D250" s="1">
        <v>1.5055830911943153</v>
      </c>
      <c r="E250" s="1">
        <f t="shared" si="36"/>
        <v>1.5055830911943153</v>
      </c>
      <c r="F250" s="1">
        <f t="shared" si="37"/>
        <v>1253660.2830161201</v>
      </c>
      <c r="G250" s="24">
        <f t="shared" si="38"/>
        <v>229.4210598344352</v>
      </c>
      <c r="H250" s="24">
        <f t="shared" si="39"/>
        <v>229.43094027194226</v>
      </c>
      <c r="I250" s="24">
        <f t="shared" si="40"/>
        <v>34960.733674450246</v>
      </c>
      <c r="J250" s="1">
        <f t="shared" si="41"/>
        <v>-37332.471787601353</v>
      </c>
      <c r="K250" s="1">
        <f t="shared" si="42"/>
        <v>228.02955875153791</v>
      </c>
      <c r="L250" s="1">
        <f t="shared" si="43"/>
        <v>228.01985825669601</v>
      </c>
      <c r="M250" s="1">
        <f t="shared" si="47"/>
        <v>1.487247611821757</v>
      </c>
      <c r="N250" s="24">
        <f t="shared" si="44"/>
        <v>1.8188329114815233E-4</v>
      </c>
      <c r="O250" s="24">
        <f t="shared" si="45"/>
        <v>1.8300097956559832E-4</v>
      </c>
      <c r="P250" s="25">
        <f t="shared" si="46"/>
        <v>153.31667467086419</v>
      </c>
    </row>
    <row r="251" spans="1:16" x14ac:dyDescent="0.35">
      <c r="A251">
        <v>232</v>
      </c>
      <c r="B251">
        <v>204173.79399999999</v>
      </c>
      <c r="C251" s="1">
        <v>1.8300792365448363E-4</v>
      </c>
      <c r="D251" s="1">
        <v>1.3923730057946679</v>
      </c>
      <c r="E251" s="1">
        <f t="shared" si="36"/>
        <v>1.3923730057946679</v>
      </c>
      <c r="F251" s="1">
        <f t="shared" si="37"/>
        <v>1282861.7825719116</v>
      </c>
      <c r="G251" s="24">
        <f t="shared" si="38"/>
        <v>234.77387116417518</v>
      </c>
      <c r="H251" s="24">
        <f t="shared" si="39"/>
        <v>234.78212890843628</v>
      </c>
      <c r="I251" s="24">
        <f t="shared" si="40"/>
        <v>39587.602642828453</v>
      </c>
      <c r="J251" s="1">
        <f t="shared" si="41"/>
        <v>-36482.680973709728</v>
      </c>
      <c r="K251" s="1">
        <f t="shared" si="42"/>
        <v>233.28086375020027</v>
      </c>
      <c r="L251" s="1">
        <f t="shared" si="43"/>
        <v>233.27276339881357</v>
      </c>
      <c r="M251" s="1">
        <f t="shared" si="47"/>
        <v>1.3746240767860569</v>
      </c>
      <c r="N251" s="24">
        <f t="shared" si="44"/>
        <v>1.8183779933886784E-4</v>
      </c>
      <c r="O251" s="24">
        <f t="shared" si="45"/>
        <v>1.8300792365448363E-4</v>
      </c>
      <c r="P251" s="25">
        <f t="shared" si="46"/>
        <v>169.6993144076288</v>
      </c>
    </row>
    <row r="252" spans="1:16" x14ac:dyDescent="0.35">
      <c r="A252">
        <v>233</v>
      </c>
      <c r="B252">
        <v>208929.61300000001</v>
      </c>
      <c r="C252" s="1">
        <v>1.830530535092815E-4</v>
      </c>
      <c r="D252" s="1">
        <v>1.4373200935223593</v>
      </c>
      <c r="E252" s="1">
        <f t="shared" si="36"/>
        <v>1.4373200935223593</v>
      </c>
      <c r="F252" s="1">
        <f t="shared" si="37"/>
        <v>1312743.4746363172</v>
      </c>
      <c r="G252" s="24">
        <f t="shared" si="38"/>
        <v>240.3017015065619</v>
      </c>
      <c r="H252" s="24">
        <f t="shared" si="39"/>
        <v>240.31029857032919</v>
      </c>
      <c r="I252" s="24">
        <f t="shared" si="40"/>
        <v>40176.835971507753</v>
      </c>
      <c r="J252" s="1">
        <f t="shared" si="41"/>
        <v>-35652.233700801087</v>
      </c>
      <c r="K252" s="1">
        <f t="shared" si="42"/>
        <v>238.70135606683959</v>
      </c>
      <c r="L252" s="1">
        <f t="shared" si="43"/>
        <v>238.69293052450485</v>
      </c>
      <c r="M252" s="1">
        <f t="shared" si="47"/>
        <v>1.418138706596338</v>
      </c>
      <c r="N252" s="24">
        <f t="shared" si="44"/>
        <v>1.8182755057352876E-4</v>
      </c>
      <c r="O252" s="24">
        <f t="shared" si="45"/>
        <v>1.830530535092815E-4</v>
      </c>
      <c r="P252" s="25">
        <f t="shared" si="46"/>
        <v>168.31423429474654</v>
      </c>
    </row>
    <row r="253" spans="1:16" x14ac:dyDescent="0.35">
      <c r="A253">
        <v>234</v>
      </c>
      <c r="B253">
        <v>213796.209</v>
      </c>
      <c r="C253" s="1">
        <v>1.8309884623467562E-4</v>
      </c>
      <c r="D253" s="1">
        <v>1.4776069807544001</v>
      </c>
      <c r="E253" s="1">
        <f t="shared" si="36"/>
        <v>1.4776069807544001</v>
      </c>
      <c r="F253" s="1">
        <f t="shared" si="37"/>
        <v>1343321.1991194959</v>
      </c>
      <c r="G253" s="24">
        <f t="shared" si="38"/>
        <v>245.96056168136067</v>
      </c>
      <c r="H253" s="24">
        <f t="shared" si="39"/>
        <v>245.96943839872807</v>
      </c>
      <c r="I253" s="24">
        <f t="shared" si="40"/>
        <v>40943.757042966885</v>
      </c>
      <c r="J253" s="1">
        <f t="shared" si="41"/>
        <v>-34840.689760284433</v>
      </c>
      <c r="K253" s="1">
        <f t="shared" si="42"/>
        <v>244.24510880999208</v>
      </c>
      <c r="L253" s="1">
        <f t="shared" si="43"/>
        <v>244.23641746900671</v>
      </c>
      <c r="M253" s="1">
        <f t="shared" si="47"/>
        <v>1.4569632751942871</v>
      </c>
      <c r="N253" s="24">
        <f t="shared" si="44"/>
        <v>1.8181535259705265E-4</v>
      </c>
      <c r="O253" s="24">
        <f t="shared" si="45"/>
        <v>1.8309884623467562E-4</v>
      </c>
      <c r="P253" s="25">
        <f t="shared" si="46"/>
        <v>167.63388729646437</v>
      </c>
    </row>
    <row r="254" spans="1:16" x14ac:dyDescent="0.35">
      <c r="A254">
        <v>235</v>
      </c>
      <c r="B254">
        <v>218776.16200000001</v>
      </c>
      <c r="C254" s="1">
        <v>1.831531161367177E-4</v>
      </c>
      <c r="D254" s="1">
        <v>1.5353232668312855</v>
      </c>
      <c r="E254" s="1">
        <f t="shared" si="36"/>
        <v>1.5353232668312855</v>
      </c>
      <c r="F254" s="1">
        <f t="shared" si="37"/>
        <v>1374611.166639541</v>
      </c>
      <c r="G254" s="24">
        <f t="shared" si="38"/>
        <v>251.76431864636086</v>
      </c>
      <c r="H254" s="24">
        <f t="shared" si="39"/>
        <v>251.77368144068512</v>
      </c>
      <c r="I254" s="24">
        <f t="shared" si="40"/>
        <v>41286.177790963928</v>
      </c>
      <c r="J254" s="1">
        <f t="shared" si="41"/>
        <v>-34047.618906916963</v>
      </c>
      <c r="K254" s="1">
        <f t="shared" si="42"/>
        <v>249.92554414487446</v>
      </c>
      <c r="L254" s="1">
        <f t="shared" si="43"/>
        <v>249.91638601774764</v>
      </c>
      <c r="M254" s="1">
        <f t="shared" si="47"/>
        <v>1.5128668263371294</v>
      </c>
      <c r="N254" s="24">
        <f t="shared" si="44"/>
        <v>1.8180878497350535E-4</v>
      </c>
      <c r="O254" s="24">
        <f t="shared" si="45"/>
        <v>1.831531161367177E-4</v>
      </c>
      <c r="P254" s="25">
        <f t="shared" si="46"/>
        <v>165.19390977911226</v>
      </c>
    </row>
    <row r="255" spans="1:16" x14ac:dyDescent="0.35">
      <c r="A255">
        <v>236</v>
      </c>
      <c r="B255">
        <v>223872.114</v>
      </c>
      <c r="C255" s="1">
        <v>1.8323945121467155E-4</v>
      </c>
      <c r="D255" s="1">
        <v>1.7432294215228681</v>
      </c>
      <c r="E255" s="1">
        <f t="shared" si="36"/>
        <v>1.7432294215228681</v>
      </c>
      <c r="F255" s="1">
        <f t="shared" si="37"/>
        <v>1406629.9773720333</v>
      </c>
      <c r="G255" s="24">
        <f t="shared" si="38"/>
        <v>257.75010511575726</v>
      </c>
      <c r="H255" s="24">
        <f t="shared" si="39"/>
        <v>257.76189501906191</v>
      </c>
      <c r="I255" s="24">
        <f t="shared" si="40"/>
        <v>38112.11233341867</v>
      </c>
      <c r="J255" s="1">
        <f t="shared" si="41"/>
        <v>-33272.600399413437</v>
      </c>
      <c r="K255" s="1">
        <f t="shared" si="42"/>
        <v>255.78037170773013</v>
      </c>
      <c r="L255" s="1">
        <f t="shared" si="43"/>
        <v>255.76885161321749</v>
      </c>
      <c r="M255" s="1">
        <f t="shared" si="47"/>
        <v>1.7165317777341831</v>
      </c>
      <c r="N255" s="24">
        <f t="shared" si="44"/>
        <v>1.8183094042333945E-4</v>
      </c>
      <c r="O255" s="24">
        <f t="shared" si="45"/>
        <v>1.8323945121467155E-4</v>
      </c>
      <c r="P255" s="25">
        <f t="shared" si="46"/>
        <v>149.00327213914537</v>
      </c>
    </row>
    <row r="256" spans="1:16" x14ac:dyDescent="0.35">
      <c r="A256">
        <v>237</v>
      </c>
      <c r="B256">
        <v>229086.76500000001</v>
      </c>
      <c r="C256" s="1">
        <v>1.8329365558238721E-4</v>
      </c>
      <c r="D256" s="1">
        <v>1.7944930103626353</v>
      </c>
      <c r="E256" s="1">
        <f t="shared" si="36"/>
        <v>1.7944930103626353</v>
      </c>
      <c r="F256" s="1">
        <f t="shared" si="37"/>
        <v>1439394.5959173029</v>
      </c>
      <c r="G256" s="24">
        <f t="shared" si="38"/>
        <v>263.83189731121553</v>
      </c>
      <c r="H256" s="24">
        <f t="shared" si="39"/>
        <v>263.84410282994565</v>
      </c>
      <c r="I256" s="24">
        <f t="shared" si="40"/>
        <v>38791.173797847761</v>
      </c>
      <c r="J256" s="1">
        <f t="shared" si="41"/>
        <v>-32515.22360837357</v>
      </c>
      <c r="K256" s="1">
        <f t="shared" si="42"/>
        <v>261.72037828684813</v>
      </c>
      <c r="L256" s="1">
        <f t="shared" si="43"/>
        <v>261.70846512597342</v>
      </c>
      <c r="M256" s="1">
        <f t="shared" si="47"/>
        <v>1.7657222452350854</v>
      </c>
      <c r="N256" s="24">
        <f t="shared" si="44"/>
        <v>1.8181842968445415E-4</v>
      </c>
      <c r="O256" s="24">
        <f t="shared" si="45"/>
        <v>1.8329365558238721E-4</v>
      </c>
      <c r="P256" s="25">
        <f t="shared" si="46"/>
        <v>148.21610014384225</v>
      </c>
    </row>
    <row r="257" spans="1:16" x14ac:dyDescent="0.35">
      <c r="A257">
        <v>238</v>
      </c>
      <c r="B257">
        <v>234422.88200000001</v>
      </c>
      <c r="C257" s="1">
        <v>1.8335158622604582E-4</v>
      </c>
      <c r="D257" s="1">
        <v>1.8505422316913236</v>
      </c>
      <c r="E257" s="1">
        <f t="shared" si="36"/>
        <v>1.8505422316913236</v>
      </c>
      <c r="F257" s="1">
        <f t="shared" si="37"/>
        <v>1472922.4078490939</v>
      </c>
      <c r="G257" s="24">
        <f t="shared" si="38"/>
        <v>270.06265986701817</v>
      </c>
      <c r="H257" s="24">
        <f t="shared" si="39"/>
        <v>270.07534028182619</v>
      </c>
      <c r="I257" s="24">
        <f t="shared" si="40"/>
        <v>39413.99634762088</v>
      </c>
      <c r="J257" s="1">
        <f t="shared" si="41"/>
        <v>-31775.086655977255</v>
      </c>
      <c r="K257" s="1">
        <f t="shared" si="42"/>
        <v>267.79915614405024</v>
      </c>
      <c r="L257" s="1">
        <f t="shared" si="43"/>
        <v>267.78679363508428</v>
      </c>
      <c r="M257" s="1">
        <f t="shared" si="47"/>
        <v>1.819482519090589</v>
      </c>
      <c r="N257" s="24">
        <f t="shared" si="44"/>
        <v>1.8180644968673732E-4</v>
      </c>
      <c r="O257" s="24">
        <f t="shared" si="45"/>
        <v>1.8335158622604582E-4</v>
      </c>
      <c r="P257" s="25">
        <f t="shared" si="46"/>
        <v>147.17744788717678</v>
      </c>
    </row>
    <row r="258" spans="1:16" x14ac:dyDescent="0.35">
      <c r="A258">
        <v>239</v>
      </c>
      <c r="B258">
        <v>239883.29199999999</v>
      </c>
      <c r="C258" s="1">
        <v>1.8341010654235803E-4</v>
      </c>
      <c r="D258" s="1">
        <v>1.9058313883803983</v>
      </c>
      <c r="E258" s="1">
        <f t="shared" si="36"/>
        <v>1.9058313883803983</v>
      </c>
      <c r="F258" s="1">
        <f t="shared" si="37"/>
        <v>1507231.1757322703</v>
      </c>
      <c r="G258" s="24">
        <f t="shared" si="38"/>
        <v>276.44143052501926</v>
      </c>
      <c r="H258" s="24">
        <f t="shared" si="39"/>
        <v>276.45456963110058</v>
      </c>
      <c r="I258" s="24">
        <f t="shared" si="40"/>
        <v>40099.820566469803</v>
      </c>
      <c r="J258" s="1">
        <f t="shared" si="41"/>
        <v>-31051.797428617618</v>
      </c>
      <c r="K258" s="1">
        <f t="shared" si="42"/>
        <v>274.01501031338989</v>
      </c>
      <c r="L258" s="1">
        <f t="shared" si="43"/>
        <v>274.00221597231473</v>
      </c>
      <c r="M258" s="1">
        <f t="shared" si="47"/>
        <v>1.8723455360876504</v>
      </c>
      <c r="N258" s="24">
        <f t="shared" si="44"/>
        <v>1.8179176518107385E-4</v>
      </c>
      <c r="O258" s="24">
        <f t="shared" si="45"/>
        <v>1.8341010654235803E-4</v>
      </c>
      <c r="P258" s="25">
        <f t="shared" si="46"/>
        <v>146.34169318172681</v>
      </c>
    </row>
    <row r="259" spans="1:16" x14ac:dyDescent="0.35">
      <c r="A259">
        <v>240</v>
      </c>
      <c r="B259">
        <v>245470.89199999999</v>
      </c>
      <c r="C259" s="1">
        <v>1.8348119642642408E-4</v>
      </c>
      <c r="D259" s="1">
        <v>1.9583888351647778</v>
      </c>
      <c r="E259" s="1">
        <f t="shared" si="36"/>
        <v>1.9583888351647778</v>
      </c>
      <c r="F259" s="1">
        <f t="shared" si="37"/>
        <v>1542339.1019546669</v>
      </c>
      <c r="G259" s="24">
        <f t="shared" si="38"/>
        <v>282.99022372189876</v>
      </c>
      <c r="H259" s="24">
        <f t="shared" si="39"/>
        <v>283.00377644036109</v>
      </c>
      <c r="I259" s="24">
        <f t="shared" si="40"/>
        <v>40894.484573724352</v>
      </c>
      <c r="J259" s="1">
        <f t="shared" si="41"/>
        <v>-30344.972183887003</v>
      </c>
      <c r="K259" s="1">
        <f t="shared" si="42"/>
        <v>280.38880973204027</v>
      </c>
      <c r="L259" s="1">
        <f t="shared" si="43"/>
        <v>280.37562922438485</v>
      </c>
      <c r="M259" s="1">
        <f t="shared" si="47"/>
        <v>1.9223665434484667</v>
      </c>
      <c r="N259" s="24">
        <f t="shared" si="44"/>
        <v>1.8178598264743066E-4</v>
      </c>
      <c r="O259" s="24">
        <f t="shared" si="45"/>
        <v>1.8348119642642408E-4</v>
      </c>
      <c r="P259" s="25">
        <f t="shared" si="46"/>
        <v>145.84920351424174</v>
      </c>
    </row>
    <row r="260" spans="1:16" x14ac:dyDescent="0.35">
      <c r="A260">
        <v>241</v>
      </c>
      <c r="B260">
        <v>251188.64300000001</v>
      </c>
      <c r="C260" s="1">
        <v>1.8355281404167106E-4</v>
      </c>
      <c r="D260" s="1">
        <v>2.0219794577837651</v>
      </c>
      <c r="E260" s="1">
        <f t="shared" si="36"/>
        <v>2.0219794577837651</v>
      </c>
      <c r="F260" s="1">
        <f t="shared" si="37"/>
        <v>1578264.7910279785</v>
      </c>
      <c r="G260" s="24">
        <f t="shared" si="38"/>
        <v>289.69494369607537</v>
      </c>
      <c r="H260" s="24">
        <f t="shared" si="39"/>
        <v>289.70905647579991</v>
      </c>
      <c r="I260" s="24">
        <f t="shared" si="40"/>
        <v>41507.468575368352</v>
      </c>
      <c r="J260" s="1">
        <f t="shared" si="41"/>
        <v>-29654.236356911762</v>
      </c>
      <c r="K260" s="1">
        <f t="shared" si="42"/>
        <v>286.9061079583152</v>
      </c>
      <c r="L260" s="1">
        <f t="shared" si="43"/>
        <v>286.89240084075851</v>
      </c>
      <c r="M260" s="1">
        <f t="shared" si="47"/>
        <v>1.9830450989459896</v>
      </c>
      <c r="N260" s="24">
        <f t="shared" si="44"/>
        <v>1.8177710259499331E-4</v>
      </c>
      <c r="O260" s="24">
        <f t="shared" si="45"/>
        <v>1.8355281404167106E-4</v>
      </c>
      <c r="P260" s="25">
        <f t="shared" si="46"/>
        <v>144.67265570170088</v>
      </c>
    </row>
    <row r="261" spans="1:16" x14ac:dyDescent="0.35">
      <c r="A261">
        <v>242</v>
      </c>
      <c r="B261">
        <v>257039.57800000001</v>
      </c>
      <c r="C261" s="1">
        <v>1.8362146496771138E-4</v>
      </c>
      <c r="D261" s="1">
        <v>2.0838267164332764</v>
      </c>
      <c r="E261" s="1">
        <f t="shared" si="36"/>
        <v>2.0838267164332764</v>
      </c>
      <c r="F261" s="1">
        <f t="shared" si="37"/>
        <v>1615027.2998532413</v>
      </c>
      <c r="G261" s="24">
        <f t="shared" si="38"/>
        <v>296.55367876189945</v>
      </c>
      <c r="H261" s="24">
        <f t="shared" si="39"/>
        <v>296.56832141884524</v>
      </c>
      <c r="I261" s="24">
        <f t="shared" si="40"/>
        <v>42205.249614773362</v>
      </c>
      <c r="J261" s="1">
        <f t="shared" si="41"/>
        <v>-28979.223540796233</v>
      </c>
      <c r="K261" s="1">
        <f t="shared" si="42"/>
        <v>293.56403823213805</v>
      </c>
      <c r="L261" s="1">
        <f t="shared" si="43"/>
        <v>293.54983606556038</v>
      </c>
      <c r="M261" s="1">
        <f t="shared" si="47"/>
        <v>2.0418236139900339</v>
      </c>
      <c r="N261" s="24">
        <f t="shared" si="44"/>
        <v>1.8176153189004016E-4</v>
      </c>
      <c r="O261" s="24">
        <f t="shared" si="45"/>
        <v>1.8362146496771138E-4</v>
      </c>
      <c r="P261" s="25">
        <f t="shared" si="46"/>
        <v>143.76845975050674</v>
      </c>
    </row>
    <row r="262" spans="1:16" x14ac:dyDescent="0.35">
      <c r="A262">
        <v>243</v>
      </c>
      <c r="B262">
        <v>263026.799</v>
      </c>
      <c r="C262" s="1">
        <v>1.836935511555335E-4</v>
      </c>
      <c r="D262" s="1">
        <v>2.1432700094838726</v>
      </c>
      <c r="E262" s="1">
        <f t="shared" si="36"/>
        <v>2.1432700094838726</v>
      </c>
      <c r="F262" s="1">
        <f t="shared" si="37"/>
        <v>1652646.1188712784</v>
      </c>
      <c r="G262" s="24">
        <f t="shared" si="38"/>
        <v>303.58043437887505</v>
      </c>
      <c r="H262" s="24">
        <f t="shared" si="39"/>
        <v>303.59556580967018</v>
      </c>
      <c r="I262" s="24">
        <f t="shared" si="40"/>
        <v>43002.362435050687</v>
      </c>
      <c r="J262" s="1">
        <f t="shared" si="41"/>
        <v>-28319.575868365904</v>
      </c>
      <c r="K262" s="1">
        <f t="shared" si="42"/>
        <v>300.37543809631541</v>
      </c>
      <c r="L262" s="1">
        <f t="shared" si="43"/>
        <v>300.36078304201658</v>
      </c>
      <c r="M262" s="1">
        <f t="shared" si="47"/>
        <v>2.0980475649323878</v>
      </c>
      <c r="N262" s="24">
        <f t="shared" si="44"/>
        <v>1.8174537162690129E-4</v>
      </c>
      <c r="O262" s="24">
        <f t="shared" si="45"/>
        <v>1.836935511555335E-4</v>
      </c>
      <c r="P262" s="25">
        <f t="shared" si="46"/>
        <v>143.16204649616515</v>
      </c>
    </row>
    <row r="263" spans="1:16" x14ac:dyDescent="0.35">
      <c r="A263">
        <v>244</v>
      </c>
      <c r="B263">
        <v>269153.48</v>
      </c>
      <c r="C263" s="1">
        <v>1.8377242878688847E-4</v>
      </c>
      <c r="D263" s="1">
        <v>2.2125782197629733</v>
      </c>
      <c r="E263" s="1">
        <f t="shared" si="36"/>
        <v>2.2125782197629733</v>
      </c>
      <c r="F263" s="1">
        <f t="shared" si="37"/>
        <v>1691141.1909122544</v>
      </c>
      <c r="G263" s="24">
        <f t="shared" si="38"/>
        <v>310.78512407549601</v>
      </c>
      <c r="H263" s="24">
        <f t="shared" si="39"/>
        <v>310.80087612409591</v>
      </c>
      <c r="I263" s="24">
        <f t="shared" si="40"/>
        <v>43655.988288336157</v>
      </c>
      <c r="J263" s="1">
        <f t="shared" si="41"/>
        <v>-27674.943640683865</v>
      </c>
      <c r="K263" s="1">
        <f t="shared" si="42"/>
        <v>307.3492193514312</v>
      </c>
      <c r="L263" s="1">
        <f t="shared" si="43"/>
        <v>307.33398629085025</v>
      </c>
      <c r="M263" s="1">
        <f t="shared" si="47"/>
        <v>2.1637091375135227</v>
      </c>
      <c r="N263" s="24">
        <f t="shared" si="44"/>
        <v>1.8173171343846502E-4</v>
      </c>
      <c r="O263" s="24">
        <f t="shared" si="45"/>
        <v>1.8377242878688847E-4</v>
      </c>
      <c r="P263" s="25">
        <f t="shared" si="46"/>
        <v>142.04034218944525</v>
      </c>
    </row>
    <row r="264" spans="1:16" x14ac:dyDescent="0.35">
      <c r="A264">
        <v>245</v>
      </c>
      <c r="B264">
        <v>275422.87</v>
      </c>
      <c r="C264" s="1">
        <v>1.8385653140961036E-4</v>
      </c>
      <c r="D264" s="1">
        <v>2.2868101883804925</v>
      </c>
      <c r="E264" s="1">
        <f t="shared" si="36"/>
        <v>2.2868101883804925</v>
      </c>
      <c r="F264" s="1">
        <f t="shared" si="37"/>
        <v>1730532.9300452331</v>
      </c>
      <c r="G264" s="24">
        <f t="shared" si="38"/>
        <v>318.16978200822643</v>
      </c>
      <c r="H264" s="24">
        <f t="shared" si="39"/>
        <v>318.1862182040357</v>
      </c>
      <c r="I264" s="24">
        <f t="shared" si="40"/>
        <v>44270.066749919337</v>
      </c>
      <c r="J264" s="1">
        <f t="shared" si="41"/>
        <v>-27044.985006851213</v>
      </c>
      <c r="K264" s="1">
        <f t="shared" si="42"/>
        <v>314.48626440035218</v>
      </c>
      <c r="L264" s="1">
        <f t="shared" si="43"/>
        <v>314.47039491743783</v>
      </c>
      <c r="M264" s="1">
        <f t="shared" si="47"/>
        <v>2.2339387993416278</v>
      </c>
      <c r="N264" s="24">
        <f t="shared" si="44"/>
        <v>1.817188158963367E-4</v>
      </c>
      <c r="O264" s="24">
        <f t="shared" si="45"/>
        <v>1.8385653140961036E-4</v>
      </c>
      <c r="P264" s="25">
        <f t="shared" si="46"/>
        <v>140.76947632142677</v>
      </c>
    </row>
    <row r="265" spans="1:16" x14ac:dyDescent="0.35">
      <c r="A265">
        <v>246</v>
      </c>
      <c r="B265">
        <v>281838.29300000001</v>
      </c>
      <c r="C265" s="1">
        <v>1.8394775494699894E-4</v>
      </c>
      <c r="D265" s="1">
        <v>2.3600003063721702</v>
      </c>
      <c r="E265" s="1">
        <f t="shared" si="36"/>
        <v>2.3600003063721702</v>
      </c>
      <c r="F265" s="1">
        <f t="shared" si="37"/>
        <v>1770842.2215781752</v>
      </c>
      <c r="G265" s="24">
        <f t="shared" si="38"/>
        <v>325.74245102466136</v>
      </c>
      <c r="H265" s="24">
        <f t="shared" si="39"/>
        <v>325.75954919970286</v>
      </c>
      <c r="I265" s="24">
        <f t="shared" si="40"/>
        <v>44963.432298921878</v>
      </c>
      <c r="J265" s="1">
        <f t="shared" si="41"/>
        <v>-26429.365968711463</v>
      </c>
      <c r="K265" s="1">
        <f t="shared" si="42"/>
        <v>321.79323314471918</v>
      </c>
      <c r="L265" s="1">
        <f t="shared" si="43"/>
        <v>321.77675191675996</v>
      </c>
      <c r="M265" s="1">
        <f t="shared" si="47"/>
        <v>2.3028842785336741</v>
      </c>
      <c r="N265" s="24">
        <f t="shared" si="44"/>
        <v>1.8170831257343322E-4</v>
      </c>
      <c r="O265" s="24">
        <f t="shared" si="45"/>
        <v>1.8394775494699894E-4</v>
      </c>
      <c r="P265" s="25">
        <f t="shared" si="46"/>
        <v>139.72771229375292</v>
      </c>
    </row>
    <row r="266" spans="1:16" x14ac:dyDescent="0.35">
      <c r="A266">
        <v>247</v>
      </c>
      <c r="B266">
        <v>288403.15000000002</v>
      </c>
      <c r="C266" s="1">
        <v>1.8403834984200538E-4</v>
      </c>
      <c r="D266" s="1">
        <v>2.4318775266438322</v>
      </c>
      <c r="E266" s="1">
        <f t="shared" si="36"/>
        <v>2.4318775266438322</v>
      </c>
      <c r="F266" s="1">
        <f t="shared" si="37"/>
        <v>1812090.4346243104</v>
      </c>
      <c r="G266" s="24">
        <f t="shared" si="38"/>
        <v>333.49413335274039</v>
      </c>
      <c r="H266" s="24">
        <f t="shared" si="39"/>
        <v>333.51186688299816</v>
      </c>
      <c r="I266" s="24">
        <f t="shared" si="40"/>
        <v>45735.959064722119</v>
      </c>
      <c r="J266" s="1">
        <f t="shared" si="41"/>
        <v>-25827.760167300286</v>
      </c>
      <c r="K266" s="1">
        <f t="shared" si="42"/>
        <v>329.26015598734887</v>
      </c>
      <c r="L266" s="1">
        <f t="shared" si="43"/>
        <v>329.24309204206531</v>
      </c>
      <c r="M266" s="1">
        <f t="shared" si="47"/>
        <v>2.3702713151837163</v>
      </c>
      <c r="N266" s="24">
        <f t="shared" si="44"/>
        <v>1.8169241763605758E-4</v>
      </c>
      <c r="O266" s="24">
        <f t="shared" si="45"/>
        <v>1.8403834984200538E-4</v>
      </c>
      <c r="P266" s="25">
        <f t="shared" si="46"/>
        <v>138.90523415314004</v>
      </c>
    </row>
    <row r="267" spans="1:16" x14ac:dyDescent="0.35">
      <c r="A267">
        <v>248</v>
      </c>
      <c r="B267">
        <v>295120.92300000001</v>
      </c>
      <c r="C267" s="1">
        <v>1.8409398201268151E-4</v>
      </c>
      <c r="D267" s="1">
        <v>2.2825245234841418</v>
      </c>
      <c r="E267" s="1">
        <f t="shared" si="36"/>
        <v>2.2825245234841418</v>
      </c>
      <c r="F267" s="1">
        <f t="shared" si="37"/>
        <v>1854299.4472348781</v>
      </c>
      <c r="G267" s="24">
        <f t="shared" si="38"/>
        <v>341.36536908538289</v>
      </c>
      <c r="H267" s="24">
        <f t="shared" si="39"/>
        <v>341.3806310851993</v>
      </c>
      <c r="I267" s="24">
        <f t="shared" si="40"/>
        <v>51055.541322778532</v>
      </c>
      <c r="J267" s="1">
        <f t="shared" si="41"/>
        <v>-25239.848513532634</v>
      </c>
      <c r="K267" s="1">
        <f t="shared" si="42"/>
        <v>336.82491819817221</v>
      </c>
      <c r="L267" s="1">
        <f t="shared" si="43"/>
        <v>336.81025907591214</v>
      </c>
      <c r="M267" s="1">
        <f t="shared" si="47"/>
        <v>2.2220132236838142</v>
      </c>
      <c r="N267" s="24">
        <f t="shared" si="44"/>
        <v>1.8163746938401016E-4</v>
      </c>
      <c r="O267" s="24">
        <f t="shared" si="45"/>
        <v>1.8409398201268151E-4</v>
      </c>
      <c r="P267" s="25">
        <f t="shared" si="46"/>
        <v>151.57887247742107</v>
      </c>
    </row>
    <row r="268" spans="1:16" x14ac:dyDescent="0.35">
      <c r="A268">
        <v>249</v>
      </c>
      <c r="B268">
        <v>301995.17200000002</v>
      </c>
      <c r="C268" s="1">
        <v>1.8419899546534489E-4</v>
      </c>
      <c r="D268" s="1">
        <v>2.3571552914535325</v>
      </c>
      <c r="E268" s="1">
        <f t="shared" si="36"/>
        <v>2.3571552914535325</v>
      </c>
      <c r="F268" s="1">
        <f t="shared" si="37"/>
        <v>1897491.6275495721</v>
      </c>
      <c r="G268" s="24">
        <f t="shared" si="38"/>
        <v>349.51605169853354</v>
      </c>
      <c r="H268" s="24">
        <f t="shared" si="39"/>
        <v>349.53194848221779</v>
      </c>
      <c r="I268" s="24">
        <f t="shared" si="40"/>
        <v>51828.162115134161</v>
      </c>
      <c r="J268" s="1">
        <f t="shared" si="41"/>
        <v>-24665.319449855073</v>
      </c>
      <c r="K268" s="1">
        <f t="shared" si="42"/>
        <v>344.64794653216438</v>
      </c>
      <c r="L268" s="1">
        <f t="shared" si="43"/>
        <v>344.63270683754371</v>
      </c>
      <c r="M268" s="1">
        <f t="shared" si="47"/>
        <v>2.2917454501960277</v>
      </c>
      <c r="N268" s="24">
        <f t="shared" si="44"/>
        <v>1.8162541633061312E-4</v>
      </c>
      <c r="O268" s="24">
        <f t="shared" si="45"/>
        <v>1.8419899546534489E-4</v>
      </c>
      <c r="P268" s="25">
        <f t="shared" si="46"/>
        <v>150.38001136123782</v>
      </c>
    </row>
    <row r="269" spans="1:16" x14ac:dyDescent="0.35">
      <c r="A269">
        <v>250</v>
      </c>
      <c r="B269">
        <v>309029.54300000001</v>
      </c>
      <c r="C269" s="1">
        <v>1.8430059390775203E-4</v>
      </c>
      <c r="D269" s="1">
        <v>2.4521162912431715</v>
      </c>
      <c r="E269" s="1">
        <f t="shared" si="36"/>
        <v>2.4521162912431715</v>
      </c>
      <c r="F269" s="1">
        <f t="shared" si="37"/>
        <v>1941689.8840620222</v>
      </c>
      <c r="G269" s="24">
        <f t="shared" si="38"/>
        <v>357.85459881730486</v>
      </c>
      <c r="H269" s="24">
        <f t="shared" si="39"/>
        <v>357.87140137992571</v>
      </c>
      <c r="I269" s="24">
        <f t="shared" si="40"/>
        <v>52226.693826202369</v>
      </c>
      <c r="J269" s="1">
        <f t="shared" si="41"/>
        <v>-24103.868249560623</v>
      </c>
      <c r="K269" s="1">
        <f t="shared" si="42"/>
        <v>352.63579909843759</v>
      </c>
      <c r="L269" s="1">
        <f t="shared" si="43"/>
        <v>352.61972323417399</v>
      </c>
      <c r="M269" s="1">
        <f t="shared" si="47"/>
        <v>2.3808962193614431</v>
      </c>
      <c r="N269" s="24">
        <f t="shared" si="44"/>
        <v>1.8160455288384789E-4</v>
      </c>
      <c r="O269" s="24">
        <f t="shared" si="45"/>
        <v>1.8430059390775203E-4</v>
      </c>
      <c r="P269" s="25">
        <f t="shared" si="46"/>
        <v>148.10377721072894</v>
      </c>
    </row>
    <row r="270" spans="1:16" x14ac:dyDescent="0.35">
      <c r="A270">
        <v>251</v>
      </c>
      <c r="B270">
        <v>316227.766</v>
      </c>
      <c r="C270" s="1">
        <v>1.8441545503801012E-4</v>
      </c>
      <c r="D270" s="1">
        <v>2.5216696045256231</v>
      </c>
      <c r="E270" s="1">
        <f t="shared" si="36"/>
        <v>2.5216696045256231</v>
      </c>
      <c r="F270" s="1">
        <f t="shared" si="37"/>
        <v>1986917.6530534243</v>
      </c>
      <c r="G270" s="24">
        <f t="shared" si="38"/>
        <v>366.41832311090235</v>
      </c>
      <c r="H270" s="24">
        <f t="shared" si="39"/>
        <v>366.43567709456886</v>
      </c>
      <c r="I270" s="24">
        <f t="shared" si="40"/>
        <v>53245.970878987806</v>
      </c>
      <c r="J270" s="1">
        <f t="shared" si="41"/>
        <v>-23555.197204580476</v>
      </c>
      <c r="K270" s="1">
        <f t="shared" si="42"/>
        <v>360.82255251766691</v>
      </c>
      <c r="L270" s="1">
        <f t="shared" si="43"/>
        <v>360.80598385027145</v>
      </c>
      <c r="M270" s="1">
        <f t="shared" si="47"/>
        <v>2.4450100901038896</v>
      </c>
      <c r="N270" s="24">
        <f t="shared" si="44"/>
        <v>1.8159080890735337E-4</v>
      </c>
      <c r="O270" s="24">
        <f t="shared" si="45"/>
        <v>1.8441545503801012E-4</v>
      </c>
      <c r="P270" s="25">
        <f t="shared" si="46"/>
        <v>147.56830056064948</v>
      </c>
    </row>
    <row r="271" spans="1:16" x14ac:dyDescent="0.35">
      <c r="A271">
        <v>252</v>
      </c>
      <c r="B271">
        <v>323593.65700000001</v>
      </c>
      <c r="C271" s="1">
        <v>1.8453919847213852E-4</v>
      </c>
      <c r="D271" s="1">
        <v>2.6135728970157666</v>
      </c>
      <c r="E271" s="1">
        <f t="shared" si="36"/>
        <v>2.6135728970157666</v>
      </c>
      <c r="F271" s="1">
        <f t="shared" si="37"/>
        <v>2033198.9111589107</v>
      </c>
      <c r="G271" s="24">
        <f t="shared" si="38"/>
        <v>375.20489739969014</v>
      </c>
      <c r="H271" s="24">
        <f t="shared" si="39"/>
        <v>375.22310282114216</v>
      </c>
      <c r="I271" s="24">
        <f t="shared" si="40"/>
        <v>53867.082091627126</v>
      </c>
      <c r="J271" s="1">
        <f t="shared" si="41"/>
        <v>-23019.015449038699</v>
      </c>
      <c r="K271" s="1">
        <f t="shared" si="42"/>
        <v>369.20485279010904</v>
      </c>
      <c r="L271" s="1">
        <f t="shared" si="43"/>
        <v>369.1875093638314</v>
      </c>
      <c r="M271" s="1">
        <f t="shared" si="47"/>
        <v>2.5304103128282716</v>
      </c>
      <c r="N271" s="24">
        <f t="shared" si="44"/>
        <v>1.8157963165217161E-4</v>
      </c>
      <c r="O271" s="24">
        <f t="shared" si="45"/>
        <v>1.8453919847213852E-4</v>
      </c>
      <c r="P271" s="25">
        <f t="shared" si="46"/>
        <v>145.90025478958228</v>
      </c>
    </row>
    <row r="272" spans="1:16" x14ac:dyDescent="0.35">
      <c r="A272">
        <v>253</v>
      </c>
      <c r="B272">
        <v>331131.12099999998</v>
      </c>
      <c r="C272" s="1">
        <v>1.847185476585034E-4</v>
      </c>
      <c r="D272" s="1">
        <v>2.9487227897209736</v>
      </c>
      <c r="E272" s="1">
        <f t="shared" si="36"/>
        <v>2.9487227897209736</v>
      </c>
      <c r="F272" s="1">
        <f t="shared" si="37"/>
        <v>2080558.1942171056</v>
      </c>
      <c r="G272" s="24">
        <f t="shared" si="38"/>
        <v>384.31768795478223</v>
      </c>
      <c r="H272" s="24">
        <f t="shared" si="39"/>
        <v>384.34031237817754</v>
      </c>
      <c r="I272" s="24">
        <f t="shared" si="40"/>
        <v>50092.460625970569</v>
      </c>
      <c r="J272" s="1">
        <f t="shared" si="41"/>
        <v>-22495.038724233746</v>
      </c>
      <c r="K272" s="1">
        <f t="shared" si="42"/>
        <v>377.88395377322695</v>
      </c>
      <c r="L272" s="1">
        <f t="shared" si="43"/>
        <v>377.86245043395763</v>
      </c>
      <c r="M272" s="1">
        <f t="shared" si="47"/>
        <v>2.8504919696117903</v>
      </c>
      <c r="N272" s="24">
        <f t="shared" si="44"/>
        <v>1.8161590071559796E-4</v>
      </c>
      <c r="O272" s="24">
        <f t="shared" si="45"/>
        <v>1.847185476585034E-4</v>
      </c>
      <c r="P272" s="25">
        <f t="shared" si="46"/>
        <v>132.56043323827322</v>
      </c>
    </row>
    <row r="273" spans="1:16" x14ac:dyDescent="0.35">
      <c r="A273">
        <v>254</v>
      </c>
      <c r="B273">
        <v>338844.15600000002</v>
      </c>
      <c r="C273" s="1">
        <v>1.848508333593967E-4</v>
      </c>
      <c r="D273" s="1">
        <v>3.0429234643532466</v>
      </c>
      <c r="E273" s="1">
        <f t="shared" si="36"/>
        <v>3.0429234643532466</v>
      </c>
      <c r="F273" s="1">
        <f t="shared" si="37"/>
        <v>2129020.6224028678</v>
      </c>
      <c r="G273" s="24">
        <f t="shared" si="38"/>
        <v>393.55123629051155</v>
      </c>
      <c r="H273" s="24">
        <f t="shared" si="39"/>
        <v>393.57476406111954</v>
      </c>
      <c r="I273" s="24">
        <f t="shared" si="40"/>
        <v>50902.310486445713</v>
      </c>
      <c r="J273" s="1">
        <f t="shared" si="41"/>
        <v>-21982.989105156441</v>
      </c>
      <c r="K273" s="1">
        <f t="shared" si="42"/>
        <v>386.65229393518308</v>
      </c>
      <c r="L273" s="1">
        <f t="shared" si="43"/>
        <v>386.6299858792633</v>
      </c>
      <c r="M273" s="1">
        <f t="shared" si="47"/>
        <v>2.9368287905939212</v>
      </c>
      <c r="N273" s="24">
        <f t="shared" si="44"/>
        <v>1.8159992524774263E-4</v>
      </c>
      <c r="O273" s="24">
        <f t="shared" si="45"/>
        <v>1.848508333593967E-4</v>
      </c>
      <c r="P273" s="25">
        <f t="shared" si="46"/>
        <v>131.64879992921695</v>
      </c>
    </row>
    <row r="274" spans="1:16" x14ac:dyDescent="0.35">
      <c r="A274">
        <v>255</v>
      </c>
      <c r="B274">
        <v>346736.85</v>
      </c>
      <c r="C274" s="1">
        <v>1.8499428160086124E-4</v>
      </c>
      <c r="D274" s="1">
        <v>3.1436537189679412</v>
      </c>
      <c r="E274" s="1">
        <f t="shared" si="36"/>
        <v>3.1436537189679412</v>
      </c>
      <c r="F274" s="1">
        <f t="shared" si="37"/>
        <v>2178611.8813777319</v>
      </c>
      <c r="G274" s="24">
        <f t="shared" si="38"/>
        <v>403.03073988257427</v>
      </c>
      <c r="H274" s="24">
        <f t="shared" si="39"/>
        <v>403.05526049037621</v>
      </c>
      <c r="I274" s="24">
        <f t="shared" si="40"/>
        <v>51673.522076830435</v>
      </c>
      <c r="J274" s="1">
        <f t="shared" si="41"/>
        <v>-21482.595200636824</v>
      </c>
      <c r="K274" s="1">
        <f t="shared" si="42"/>
        <v>395.63242682603016</v>
      </c>
      <c r="L274" s="1">
        <f t="shared" si="43"/>
        <v>395.6092361155487</v>
      </c>
      <c r="M274" s="1">
        <f t="shared" si="47"/>
        <v>3.0289369849121557</v>
      </c>
      <c r="N274" s="24">
        <f t="shared" si="44"/>
        <v>1.8158775296193164E-4</v>
      </c>
      <c r="O274" s="24">
        <f t="shared" si="45"/>
        <v>1.8499428160086124E-4</v>
      </c>
      <c r="P274" s="25">
        <f t="shared" si="46"/>
        <v>130.60992621707581</v>
      </c>
    </row>
    <row r="275" spans="1:16" x14ac:dyDescent="0.35">
      <c r="A275">
        <v>256</v>
      </c>
      <c r="B275">
        <v>354813.38900000002</v>
      </c>
      <c r="C275" s="1">
        <v>1.8513898248012737E-4</v>
      </c>
      <c r="D275" s="1">
        <v>3.2604586087741176</v>
      </c>
      <c r="E275" s="1">
        <f t="shared" si="36"/>
        <v>3.2604586087741176</v>
      </c>
      <c r="F275" s="1">
        <f t="shared" si="37"/>
        <v>2229358.272555395</v>
      </c>
      <c r="G275" s="24">
        <f t="shared" si="38"/>
        <v>412.7411221645603</v>
      </c>
      <c r="H275" s="24">
        <f t="shared" si="39"/>
        <v>412.76687823723802</v>
      </c>
      <c r="I275" s="24">
        <f t="shared" si="40"/>
        <v>52252.116943774046</v>
      </c>
      <c r="J275" s="1">
        <f t="shared" si="41"/>
        <v>-20993.591619210092</v>
      </c>
      <c r="K275" s="1">
        <f t="shared" si="42"/>
        <v>404.80772461519479</v>
      </c>
      <c r="L275" s="1">
        <f t="shared" si="43"/>
        <v>404.78342985995494</v>
      </c>
      <c r="M275" s="1">
        <f t="shared" si="47"/>
        <v>3.1359391501757488</v>
      </c>
      <c r="N275" s="24">
        <f t="shared" si="44"/>
        <v>1.8156948339935204E-4</v>
      </c>
      <c r="O275" s="24">
        <f t="shared" si="45"/>
        <v>1.8513898248012737E-4</v>
      </c>
      <c r="P275" s="25">
        <f t="shared" si="46"/>
        <v>129.07885340736587</v>
      </c>
    </row>
    <row r="276" spans="1:16" x14ac:dyDescent="0.35">
      <c r="A276">
        <v>257</v>
      </c>
      <c r="B276">
        <v>363078.05499999999</v>
      </c>
      <c r="C276" s="1">
        <v>1.8529787449774777E-4</v>
      </c>
      <c r="D276" s="1">
        <v>3.3687809680603258</v>
      </c>
      <c r="E276" s="1">
        <f t="shared" si="36"/>
        <v>3.3687809680603258</v>
      </c>
      <c r="F276" s="1">
        <f t="shared" si="37"/>
        <v>2281286.7005353416</v>
      </c>
      <c r="G276" s="24">
        <f t="shared" si="38"/>
        <v>422.71757672917886</v>
      </c>
      <c r="H276" s="24">
        <f t="shared" si="39"/>
        <v>422.74442369707305</v>
      </c>
      <c r="I276" s="24">
        <f t="shared" si="40"/>
        <v>53046.339330245202</v>
      </c>
      <c r="J276" s="1">
        <f t="shared" si="41"/>
        <v>-20515.719105342047</v>
      </c>
      <c r="K276" s="1">
        <f t="shared" si="42"/>
        <v>414.20927748067965</v>
      </c>
      <c r="L276" s="1">
        <f t="shared" si="43"/>
        <v>414.18402394744987</v>
      </c>
      <c r="M276" s="1">
        <f t="shared" si="47"/>
        <v>3.2341320337913828</v>
      </c>
      <c r="N276" s="24">
        <f t="shared" si="44"/>
        <v>1.815571992114164E-4</v>
      </c>
      <c r="O276" s="24">
        <f t="shared" si="45"/>
        <v>1.8529787449774777E-4</v>
      </c>
      <c r="P276" s="25">
        <f t="shared" si="46"/>
        <v>128.06651664802339</v>
      </c>
    </row>
    <row r="277" spans="1:16" x14ac:dyDescent="0.35">
      <c r="A277">
        <v>258</v>
      </c>
      <c r="B277">
        <v>371535.22899999999</v>
      </c>
      <c r="C277" s="1">
        <v>1.8545817263459425E-4</v>
      </c>
      <c r="D277" s="1">
        <v>3.4645898010955167</v>
      </c>
      <c r="E277" s="1">
        <f t="shared" ref="E277:E340" si="48">D277+$G$13</f>
        <v>3.4645898010955167</v>
      </c>
      <c r="F277" s="1">
        <f t="shared" ref="F277:F340" si="49">2*PI()*B277</f>
        <v>2334424.6919524027</v>
      </c>
      <c r="G277" s="24">
        <f t="shared" ref="G277:G340" si="50">F277*C277</f>
        <v>432.93813752256824</v>
      </c>
      <c r="H277" s="24">
        <f t="shared" ref="H277:H340" si="51">(G277^2+E277^2)/G277</f>
        <v>432.96586292130195</v>
      </c>
      <c r="I277" s="24">
        <f t="shared" ref="I277:I340" si="52">(G277^2+E277^2)/E277</f>
        <v>54103.788634581921</v>
      </c>
      <c r="J277" s="1">
        <f t="shared" ref="J277:J340" si="53">-1/(F277*$I$10)</f>
        <v>-20048.724342352823</v>
      </c>
      <c r="K277" s="1">
        <f t="shared" ref="K277:K340" si="54">1/(1/H277-1/J277)</f>
        <v>423.81332538282692</v>
      </c>
      <c r="L277" s="1">
        <f t="shared" ref="L277:L340" si="55">I277^2*K277/(K277^2+I277^2)</f>
        <v>423.78732128333507</v>
      </c>
      <c r="M277" s="1">
        <f t="shared" si="47"/>
        <v>3.3196698127969944</v>
      </c>
      <c r="N277" s="24">
        <f t="shared" ref="N277:N340" si="56">L277/F277</f>
        <v>1.815382277030746E-4</v>
      </c>
      <c r="O277" s="24">
        <f t="shared" ref="O277:O340" si="57">C277</f>
        <v>1.8545817263459425E-4</v>
      </c>
      <c r="P277" s="25">
        <f t="shared" ref="P277:P340" si="58">L277/M277</f>
        <v>127.65947976201652</v>
      </c>
    </row>
    <row r="278" spans="1:16" x14ac:dyDescent="0.35">
      <c r="A278">
        <v>259</v>
      </c>
      <c r="B278">
        <v>380189.39600000001</v>
      </c>
      <c r="C278" s="1">
        <v>1.856267386486205E-4</v>
      </c>
      <c r="D278" s="1">
        <v>3.618944431861332</v>
      </c>
      <c r="E278" s="1">
        <f t="shared" si="48"/>
        <v>3.618944431861332</v>
      </c>
      <c r="F278" s="1">
        <f t="shared" si="49"/>
        <v>2388800.4268926815</v>
      </c>
      <c r="G278" s="24">
        <f t="shared" si="50"/>
        <v>443.42523252652086</v>
      </c>
      <c r="H278" s="24">
        <f t="shared" si="51"/>
        <v>443.45476796528305</v>
      </c>
      <c r="I278" s="24">
        <f t="shared" si="52"/>
        <v>54336.019052622651</v>
      </c>
      <c r="J278" s="1">
        <f t="shared" si="53"/>
        <v>-19592.359671425264</v>
      </c>
      <c r="K278" s="1">
        <f t="shared" si="54"/>
        <v>433.63973739460039</v>
      </c>
      <c r="L278" s="1">
        <f t="shared" si="55"/>
        <v>433.61211992242249</v>
      </c>
      <c r="M278" s="1">
        <f t="shared" ref="M278:M341" si="59">I278*K278^2/(K278^2+I278^2)</f>
        <v>3.4605304012458653</v>
      </c>
      <c r="N278" s="24">
        <f t="shared" si="56"/>
        <v>1.815187719496765E-4</v>
      </c>
      <c r="O278" s="24">
        <f t="shared" si="57"/>
        <v>1.856267386486205E-4</v>
      </c>
      <c r="P278" s="25">
        <f t="shared" si="58"/>
        <v>125.30221372027619</v>
      </c>
    </row>
    <row r="279" spans="1:16" x14ac:dyDescent="0.35">
      <c r="A279">
        <v>260</v>
      </c>
      <c r="B279">
        <v>389045.14500000002</v>
      </c>
      <c r="C279" s="1">
        <v>1.8580540220239648E-4</v>
      </c>
      <c r="D279" s="1">
        <v>3.7321732985753022</v>
      </c>
      <c r="E279" s="1">
        <f t="shared" si="48"/>
        <v>3.7321732985753022</v>
      </c>
      <c r="F279" s="1">
        <f t="shared" si="49"/>
        <v>2444442.7388935518</v>
      </c>
      <c r="G279" s="24">
        <f t="shared" si="50"/>
        <v>454.19066626084401</v>
      </c>
      <c r="H279" s="24">
        <f t="shared" si="51"/>
        <v>454.22133425683182</v>
      </c>
      <c r="I279" s="24">
        <f t="shared" si="52"/>
        <v>55276.932213933607</v>
      </c>
      <c r="J279" s="1">
        <f t="shared" si="53"/>
        <v>-19146.383100845353</v>
      </c>
      <c r="K279" s="1">
        <f t="shared" si="54"/>
        <v>443.69528026818193</v>
      </c>
      <c r="L279" s="1">
        <f t="shared" si="55"/>
        <v>443.66669524280866</v>
      </c>
      <c r="M279" s="1">
        <f t="shared" si="59"/>
        <v>3.5612109935760068</v>
      </c>
      <c r="N279" s="24">
        <f t="shared" si="56"/>
        <v>1.8150013832749019E-4</v>
      </c>
      <c r="O279" s="24">
        <f t="shared" si="57"/>
        <v>1.8580540220239648E-4</v>
      </c>
      <c r="P279" s="25">
        <f t="shared" si="58"/>
        <v>124.58309716642165</v>
      </c>
    </row>
    <row r="280" spans="1:16" x14ac:dyDescent="0.35">
      <c r="A280">
        <v>261</v>
      </c>
      <c r="B280">
        <v>398107.17099999997</v>
      </c>
      <c r="C280" s="1">
        <v>1.8599458302176927E-4</v>
      </c>
      <c r="D280" s="1">
        <v>3.817310869984909</v>
      </c>
      <c r="E280" s="1">
        <f t="shared" si="48"/>
        <v>3.817310869984909</v>
      </c>
      <c r="F280" s="1">
        <f t="shared" si="49"/>
        <v>2501381.1275100308</v>
      </c>
      <c r="G280" s="24">
        <f t="shared" si="50"/>
        <v>465.24333978975125</v>
      </c>
      <c r="H280" s="24">
        <f t="shared" si="51"/>
        <v>465.27466073737554</v>
      </c>
      <c r="I280" s="24">
        <f t="shared" si="52"/>
        <v>56706.394751092354</v>
      </c>
      <c r="J280" s="1">
        <f t="shared" si="53"/>
        <v>-18710.558192115386</v>
      </c>
      <c r="K280" s="1">
        <f t="shared" si="54"/>
        <v>453.98542435398303</v>
      </c>
      <c r="L280" s="1">
        <f t="shared" si="55"/>
        <v>453.95632831832256</v>
      </c>
      <c r="M280" s="1">
        <f t="shared" si="59"/>
        <v>3.6343265561914389</v>
      </c>
      <c r="N280" s="24">
        <f t="shared" si="56"/>
        <v>1.8148227126435859E-4</v>
      </c>
      <c r="O280" s="24">
        <f t="shared" si="57"/>
        <v>1.8599458302176927E-4</v>
      </c>
      <c r="P280" s="25">
        <f t="shared" si="58"/>
        <v>124.9079633598039</v>
      </c>
    </row>
    <row r="281" spans="1:16" x14ac:dyDescent="0.35">
      <c r="A281">
        <v>262</v>
      </c>
      <c r="B281">
        <v>407380.27799999999</v>
      </c>
      <c r="C281" s="1">
        <v>1.8620201622912579E-4</v>
      </c>
      <c r="D281" s="1">
        <v>4.0012611237673887</v>
      </c>
      <c r="E281" s="1">
        <f t="shared" si="48"/>
        <v>4.0012611237673887</v>
      </c>
      <c r="F281" s="1">
        <f t="shared" si="49"/>
        <v>2559645.7771643354</v>
      </c>
      <c r="G281" s="24">
        <f t="shared" si="50"/>
        <v>476.61120454036688</v>
      </c>
      <c r="H281" s="24">
        <f t="shared" si="51"/>
        <v>476.64479605149381</v>
      </c>
      <c r="I281" s="24">
        <f t="shared" si="52"/>
        <v>56775.66231171236</v>
      </c>
      <c r="J281" s="1">
        <f t="shared" si="53"/>
        <v>-18284.653901910118</v>
      </c>
      <c r="K281" s="1">
        <f t="shared" si="54"/>
        <v>464.53527926054505</v>
      </c>
      <c r="L281" s="1">
        <f t="shared" si="55"/>
        <v>464.50418339743567</v>
      </c>
      <c r="M281" s="1">
        <f t="shared" si="59"/>
        <v>3.8005471317541253</v>
      </c>
      <c r="N281" s="24">
        <f t="shared" si="56"/>
        <v>1.8147205661872071E-4</v>
      </c>
      <c r="O281" s="24">
        <f t="shared" si="57"/>
        <v>1.8620201622912579E-4</v>
      </c>
      <c r="P281" s="25">
        <f t="shared" si="58"/>
        <v>122.22034546458733</v>
      </c>
    </row>
    <row r="282" spans="1:16" x14ac:dyDescent="0.35">
      <c r="A282">
        <v>263</v>
      </c>
      <c r="B282">
        <v>416869.38299999997</v>
      </c>
      <c r="C282" s="1">
        <v>1.8661599668509451E-4</v>
      </c>
      <c r="D282" s="1">
        <v>4.048962653496111</v>
      </c>
      <c r="E282" s="1">
        <f t="shared" si="48"/>
        <v>4.048962653496111</v>
      </c>
      <c r="F282" s="1">
        <f t="shared" si="49"/>
        <v>2619267.5822786195</v>
      </c>
      <c r="G282" s="24">
        <f t="shared" si="50"/>
        <v>488.7972304518824</v>
      </c>
      <c r="H282" s="24">
        <f t="shared" si="51"/>
        <v>488.8307701234437</v>
      </c>
      <c r="I282" s="24">
        <f t="shared" si="52"/>
        <v>59012.430354151584</v>
      </c>
      <c r="J282" s="1">
        <f t="shared" si="53"/>
        <v>-17868.444393993621</v>
      </c>
      <c r="K282" s="1">
        <f t="shared" si="54"/>
        <v>475.81383162450101</v>
      </c>
      <c r="L282" s="1">
        <f t="shared" si="55"/>
        <v>475.78290048263364</v>
      </c>
      <c r="M282" s="1">
        <f t="shared" si="59"/>
        <v>3.8362101601554226</v>
      </c>
      <c r="N282" s="24">
        <f t="shared" si="56"/>
        <v>1.8164730617890079E-4</v>
      </c>
      <c r="O282" s="24">
        <f t="shared" si="57"/>
        <v>1.8661599668509451E-4</v>
      </c>
      <c r="P282" s="25">
        <f t="shared" si="58"/>
        <v>124.02420113066941</v>
      </c>
    </row>
    <row r="283" spans="1:16" x14ac:dyDescent="0.35">
      <c r="A283">
        <v>264</v>
      </c>
      <c r="B283">
        <v>426579.51899999997</v>
      </c>
      <c r="C283" s="1">
        <v>1.8683677774152633E-4</v>
      </c>
      <c r="D283" s="1">
        <v>4.1822659281972401</v>
      </c>
      <c r="E283" s="1">
        <f t="shared" si="48"/>
        <v>4.1822659281972401</v>
      </c>
      <c r="F283" s="1">
        <f t="shared" si="49"/>
        <v>2680278.1661245348</v>
      </c>
      <c r="G283" s="24">
        <f t="shared" si="50"/>
        <v>500.7745360096755</v>
      </c>
      <c r="H283" s="24">
        <f t="shared" si="51"/>
        <v>500.80946459936285</v>
      </c>
      <c r="I283" s="24">
        <f t="shared" si="52"/>
        <v>59965.729480072485</v>
      </c>
      <c r="J283" s="1">
        <f t="shared" si="53"/>
        <v>-17461.708914566832</v>
      </c>
      <c r="K283" s="1">
        <f t="shared" si="54"/>
        <v>486.84649378769751</v>
      </c>
      <c r="L283" s="1">
        <f t="shared" si="55"/>
        <v>486.814405889417</v>
      </c>
      <c r="M283" s="1">
        <f t="shared" si="59"/>
        <v>3.9523222461816907</v>
      </c>
      <c r="N283" s="24">
        <f t="shared" si="56"/>
        <v>1.816283145690476E-4</v>
      </c>
      <c r="O283" s="24">
        <f t="shared" si="57"/>
        <v>1.8683677774152633E-4</v>
      </c>
      <c r="P283" s="25">
        <f t="shared" si="58"/>
        <v>123.17173943995199</v>
      </c>
    </row>
    <row r="284" spans="1:16" x14ac:dyDescent="0.35">
      <c r="A284">
        <v>265</v>
      </c>
      <c r="B284">
        <v>436515.83199999999</v>
      </c>
      <c r="C284" s="1">
        <v>1.8706963987241611E-4</v>
      </c>
      <c r="D284" s="1">
        <v>4.3280038810154986</v>
      </c>
      <c r="E284" s="1">
        <f t="shared" si="48"/>
        <v>4.3280038810154986</v>
      </c>
      <c r="F284" s="1">
        <f t="shared" si="49"/>
        <v>2742709.8619736726</v>
      </c>
      <c r="G284" s="24">
        <f t="shared" si="50"/>
        <v>513.07774615393907</v>
      </c>
      <c r="H284" s="24">
        <f t="shared" si="51"/>
        <v>513.11425449548085</v>
      </c>
      <c r="I284" s="24">
        <f t="shared" si="52"/>
        <v>60828.85146448353</v>
      </c>
      <c r="J284" s="1">
        <f t="shared" si="53"/>
        <v>-17064.231910135917</v>
      </c>
      <c r="K284" s="1">
        <f t="shared" si="54"/>
        <v>498.13552928289852</v>
      </c>
      <c r="L284" s="1">
        <f t="shared" si="55"/>
        <v>498.10212561174666</v>
      </c>
      <c r="M284" s="1">
        <f t="shared" si="59"/>
        <v>4.0790243446141146</v>
      </c>
      <c r="N284" s="24">
        <f t="shared" si="56"/>
        <v>1.816094850270852E-4</v>
      </c>
      <c r="O284" s="24">
        <f t="shared" si="57"/>
        <v>1.8706963987241611E-4</v>
      </c>
      <c r="P284" s="25">
        <f t="shared" si="58"/>
        <v>122.11305536075889</v>
      </c>
    </row>
    <row r="285" spans="1:16" x14ac:dyDescent="0.35">
      <c r="A285">
        <v>266</v>
      </c>
      <c r="B285">
        <v>446683.592</v>
      </c>
      <c r="C285" s="1">
        <v>1.8725993141066214E-4</v>
      </c>
      <c r="D285" s="1">
        <v>4.1094997704572052</v>
      </c>
      <c r="E285" s="1">
        <f t="shared" si="48"/>
        <v>4.1094997704572052</v>
      </c>
      <c r="F285" s="1">
        <f t="shared" si="49"/>
        <v>2806595.782212601</v>
      </c>
      <c r="G285" s="24">
        <f t="shared" si="50"/>
        <v>525.56293367458534</v>
      </c>
      <c r="H285" s="24">
        <f t="shared" si="51"/>
        <v>525.59506681655819</v>
      </c>
      <c r="I285" s="24">
        <f t="shared" si="52"/>
        <v>67218.226224713348</v>
      </c>
      <c r="J285" s="1">
        <f t="shared" si="53"/>
        <v>-16675.802566067683</v>
      </c>
      <c r="K285" s="1">
        <f t="shared" si="54"/>
        <v>509.53531515232191</v>
      </c>
      <c r="L285" s="1">
        <f t="shared" si="55"/>
        <v>509.50603833797175</v>
      </c>
      <c r="M285" s="1">
        <f t="shared" si="59"/>
        <v>3.86221616364374</v>
      </c>
      <c r="N285" s="24">
        <f t="shared" si="56"/>
        <v>1.8153880283262552E-4</v>
      </c>
      <c r="O285" s="24">
        <f t="shared" si="57"/>
        <v>1.8725993141066214E-4</v>
      </c>
      <c r="P285" s="25">
        <f t="shared" si="58"/>
        <v>131.92064264401174</v>
      </c>
    </row>
    <row r="286" spans="1:16" x14ac:dyDescent="0.35">
      <c r="A286">
        <v>267</v>
      </c>
      <c r="B286">
        <v>457088.19</v>
      </c>
      <c r="C286" s="1">
        <v>1.8751729595811969E-4</v>
      </c>
      <c r="D286" s="1">
        <v>4.2777415008073989</v>
      </c>
      <c r="E286" s="1">
        <f t="shared" si="48"/>
        <v>4.2777415008073989</v>
      </c>
      <c r="F286" s="1">
        <f t="shared" si="49"/>
        <v>2871969.799493311</v>
      </c>
      <c r="G286" s="24">
        <f t="shared" si="50"/>
        <v>538.54401087436884</v>
      </c>
      <c r="H286" s="24">
        <f t="shared" si="51"/>
        <v>538.57798966157702</v>
      </c>
      <c r="I286" s="24">
        <f t="shared" si="52"/>
        <v>67803.992051940295</v>
      </c>
      <c r="J286" s="1">
        <f t="shared" si="53"/>
        <v>-16296.214937633657</v>
      </c>
      <c r="K286" s="1">
        <f t="shared" si="54"/>
        <v>521.34782519203941</v>
      </c>
      <c r="L286" s="1">
        <f t="shared" si="55"/>
        <v>521.31700420841514</v>
      </c>
      <c r="M286" s="1">
        <f t="shared" si="59"/>
        <v>4.0084289752657565</v>
      </c>
      <c r="N286" s="24">
        <f t="shared" si="56"/>
        <v>1.8151897150881906E-4</v>
      </c>
      <c r="O286" s="24">
        <f t="shared" si="57"/>
        <v>1.8751729595811969E-4</v>
      </c>
      <c r="P286" s="25">
        <f t="shared" si="58"/>
        <v>130.0551930507518</v>
      </c>
    </row>
    <row r="287" spans="1:16" x14ac:dyDescent="0.35">
      <c r="A287">
        <v>268</v>
      </c>
      <c r="B287">
        <v>467735.141</v>
      </c>
      <c r="C287" s="1">
        <v>1.8779187377507915E-4</v>
      </c>
      <c r="D287" s="1">
        <v>4.4252145206799263</v>
      </c>
      <c r="E287" s="1">
        <f t="shared" si="48"/>
        <v>4.4252145206799263</v>
      </c>
      <c r="F287" s="1">
        <f t="shared" si="49"/>
        <v>2938866.5655827723</v>
      </c>
      <c r="G287" s="24">
        <f t="shared" si="50"/>
        <v>551.89525912572037</v>
      </c>
      <c r="H287" s="24">
        <f t="shared" si="51"/>
        <v>551.93074144456659</v>
      </c>
      <c r="I287" s="24">
        <f t="shared" si="52"/>
        <v>68834.619914018898</v>
      </c>
      <c r="J287" s="1">
        <f t="shared" si="53"/>
        <v>-15925.267820948115</v>
      </c>
      <c r="K287" s="1">
        <f t="shared" si="54"/>
        <v>533.44291766808874</v>
      </c>
      <c r="L287" s="1">
        <f t="shared" si="55"/>
        <v>533.41088272611751</v>
      </c>
      <c r="M287" s="1">
        <f t="shared" si="59"/>
        <v>4.1337376156468082</v>
      </c>
      <c r="N287" s="24">
        <f t="shared" si="56"/>
        <v>1.815022461288041E-4</v>
      </c>
      <c r="O287" s="24">
        <f t="shared" si="57"/>
        <v>1.8779187377507915E-4</v>
      </c>
      <c r="P287" s="25">
        <f t="shared" si="58"/>
        <v>129.03839873800371</v>
      </c>
    </row>
    <row r="288" spans="1:16" x14ac:dyDescent="0.35">
      <c r="A288">
        <v>269</v>
      </c>
      <c r="B288">
        <v>478630.092</v>
      </c>
      <c r="C288" s="1">
        <v>1.8807483301782374E-4</v>
      </c>
      <c r="D288" s="1">
        <v>4.5746030976522141</v>
      </c>
      <c r="E288" s="1">
        <f t="shared" si="48"/>
        <v>4.5746030976522141</v>
      </c>
      <c r="F288" s="1">
        <f t="shared" si="49"/>
        <v>3007321.5616284139</v>
      </c>
      <c r="G288" s="24">
        <f t="shared" si="50"/>
        <v>565.60150053416487</v>
      </c>
      <c r="H288" s="24">
        <f t="shared" si="51"/>
        <v>565.63850007090798</v>
      </c>
      <c r="I288" s="24">
        <f t="shared" si="52"/>
        <v>69935.244122969467</v>
      </c>
      <c r="J288" s="1">
        <f t="shared" si="53"/>
        <v>-15562.764469255162</v>
      </c>
      <c r="K288" s="1">
        <f t="shared" si="54"/>
        <v>545.80101750236349</v>
      </c>
      <c r="L288" s="1">
        <f t="shared" si="55"/>
        <v>545.7677757139287</v>
      </c>
      <c r="M288" s="1">
        <f t="shared" si="59"/>
        <v>4.2593775290308642</v>
      </c>
      <c r="N288" s="24">
        <f t="shared" si="56"/>
        <v>1.8147968700041664E-4</v>
      </c>
      <c r="O288" s="24">
        <f t="shared" si="57"/>
        <v>1.8807483301782374E-4</v>
      </c>
      <c r="P288" s="25">
        <f t="shared" si="58"/>
        <v>128.13322416106826</v>
      </c>
    </row>
    <row r="289" spans="1:16" x14ac:dyDescent="0.35">
      <c r="A289">
        <v>270</v>
      </c>
      <c r="B289">
        <v>489778.81900000002</v>
      </c>
      <c r="C289" s="1">
        <v>1.8837523343583572E-4</v>
      </c>
      <c r="D289" s="1">
        <v>4.7554173552260766</v>
      </c>
      <c r="E289" s="1">
        <f t="shared" si="48"/>
        <v>4.7554173552260766</v>
      </c>
      <c r="F289" s="1">
        <f t="shared" si="49"/>
        <v>3077371.0793085699</v>
      </c>
      <c r="G289" s="24">
        <f t="shared" si="50"/>
        <v>579.70049543344157</v>
      </c>
      <c r="H289" s="24">
        <f t="shared" si="51"/>
        <v>579.73950522280791</v>
      </c>
      <c r="I289" s="24">
        <f t="shared" si="52"/>
        <v>70672.088966210766</v>
      </c>
      <c r="J289" s="1">
        <f t="shared" si="53"/>
        <v>-15208.512701513804</v>
      </c>
      <c r="K289" s="1">
        <f t="shared" si="54"/>
        <v>558.45165844185908</v>
      </c>
      <c r="L289" s="1">
        <f t="shared" si="55"/>
        <v>558.41678990046921</v>
      </c>
      <c r="M289" s="1">
        <f t="shared" si="59"/>
        <v>4.4126158853291448</v>
      </c>
      <c r="N289" s="24">
        <f t="shared" si="56"/>
        <v>1.814590361413078E-4</v>
      </c>
      <c r="O289" s="24">
        <f t="shared" si="57"/>
        <v>1.8837523343583572E-4</v>
      </c>
      <c r="P289" s="25">
        <f t="shared" si="58"/>
        <v>126.55005656782109</v>
      </c>
    </row>
    <row r="290" spans="1:16" x14ac:dyDescent="0.35">
      <c r="A290">
        <v>271</v>
      </c>
      <c r="B290">
        <v>501187.234</v>
      </c>
      <c r="C290" s="1">
        <v>1.8875123320738507E-4</v>
      </c>
      <c r="D290" s="1">
        <v>5.2857019436898298</v>
      </c>
      <c r="E290" s="1">
        <f t="shared" si="48"/>
        <v>5.2857019436898298</v>
      </c>
      <c r="F290" s="1">
        <f t="shared" si="49"/>
        <v>3149052.2648147773</v>
      </c>
      <c r="G290" s="24">
        <f t="shared" si="50"/>
        <v>594.38749841829815</v>
      </c>
      <c r="H290" s="24">
        <f t="shared" si="51"/>
        <v>594.43450251093441</v>
      </c>
      <c r="I290" s="24">
        <f t="shared" si="52"/>
        <v>66845.319824135237</v>
      </c>
      <c r="J290" s="1">
        <f t="shared" si="53"/>
        <v>-14862.324665065053</v>
      </c>
      <c r="K290" s="1">
        <f t="shared" si="54"/>
        <v>571.57379969836438</v>
      </c>
      <c r="L290" s="1">
        <f t="shared" si="55"/>
        <v>571.53201250757786</v>
      </c>
      <c r="M290" s="1">
        <f t="shared" si="59"/>
        <v>4.8869947050542892</v>
      </c>
      <c r="N290" s="24">
        <f t="shared" si="56"/>
        <v>1.8149333972429147E-4</v>
      </c>
      <c r="O290" s="24">
        <f t="shared" si="57"/>
        <v>1.8875123320738507E-4</v>
      </c>
      <c r="P290" s="25">
        <f t="shared" si="58"/>
        <v>116.94958701642972</v>
      </c>
    </row>
    <row r="291" spans="1:16" x14ac:dyDescent="0.35">
      <c r="A291">
        <v>272</v>
      </c>
      <c r="B291">
        <v>512861.38400000002</v>
      </c>
      <c r="C291" s="1">
        <v>1.8908635588678129E-4</v>
      </c>
      <c r="D291" s="1">
        <v>5.4684111499307537</v>
      </c>
      <c r="E291" s="1">
        <f t="shared" si="48"/>
        <v>5.4684111499307537</v>
      </c>
      <c r="F291" s="1">
        <f t="shared" si="49"/>
        <v>3222403.112568588</v>
      </c>
      <c r="G291" s="24">
        <f t="shared" si="50"/>
        <v>609.3124617538158</v>
      </c>
      <c r="H291" s="24">
        <f t="shared" si="51"/>
        <v>609.36153923438894</v>
      </c>
      <c r="I291" s="24">
        <f t="shared" si="52"/>
        <v>67897.524415972555</v>
      </c>
      <c r="J291" s="1">
        <f t="shared" si="53"/>
        <v>-14524.016863187986</v>
      </c>
      <c r="K291" s="1">
        <f t="shared" si="54"/>
        <v>584.8249502703103</v>
      </c>
      <c r="L291" s="1">
        <f t="shared" si="55"/>
        <v>584.78156547239962</v>
      </c>
      <c r="M291" s="1">
        <f t="shared" si="59"/>
        <v>5.0369266462672053</v>
      </c>
      <c r="N291" s="24">
        <f t="shared" si="56"/>
        <v>1.8147374646937587E-4</v>
      </c>
      <c r="O291" s="24">
        <f t="shared" si="57"/>
        <v>1.8908635588678129E-4</v>
      </c>
      <c r="P291" s="25">
        <f t="shared" si="58"/>
        <v>116.0988846057095</v>
      </c>
    </row>
    <row r="292" spans="1:16" x14ac:dyDescent="0.35">
      <c r="A292">
        <v>273</v>
      </c>
      <c r="B292">
        <v>524807.46</v>
      </c>
      <c r="C292" s="1">
        <v>1.8943581496850507E-4</v>
      </c>
      <c r="D292" s="1">
        <v>5.6442898833113855</v>
      </c>
      <c r="E292" s="1">
        <f t="shared" si="48"/>
        <v>5.6442898833113855</v>
      </c>
      <c r="F292" s="1">
        <f t="shared" si="49"/>
        <v>3297462.5217702384</v>
      </c>
      <c r="G292" s="24">
        <f t="shared" si="50"/>
        <v>624.65750013964703</v>
      </c>
      <c r="H292" s="24">
        <f t="shared" si="51"/>
        <v>624.70850090131194</v>
      </c>
      <c r="I292" s="24">
        <f t="shared" si="52"/>
        <v>69136.925734944889</v>
      </c>
      <c r="J292" s="1">
        <f t="shared" si="53"/>
        <v>-14193.409883491233</v>
      </c>
      <c r="K292" s="1">
        <f t="shared" si="54"/>
        <v>598.37177575344072</v>
      </c>
      <c r="L292" s="1">
        <f t="shared" si="55"/>
        <v>598.32695691030722</v>
      </c>
      <c r="M292" s="1">
        <f t="shared" si="59"/>
        <v>5.1784478392942574</v>
      </c>
      <c r="N292" s="24">
        <f t="shared" si="56"/>
        <v>1.8145072247526141E-4</v>
      </c>
      <c r="O292" s="24">
        <f t="shared" si="57"/>
        <v>1.8943581496850507E-4</v>
      </c>
      <c r="P292" s="25">
        <f t="shared" si="58"/>
        <v>115.5417560393637</v>
      </c>
    </row>
    <row r="293" spans="1:16" x14ac:dyDescent="0.35">
      <c r="A293">
        <v>274</v>
      </c>
      <c r="B293">
        <v>537031.79599999997</v>
      </c>
      <c r="C293" s="1">
        <v>1.8981031488971397E-4</v>
      </c>
      <c r="D293" s="1">
        <v>5.8475484955624912</v>
      </c>
      <c r="E293" s="1">
        <f t="shared" si="48"/>
        <v>5.8475484955624912</v>
      </c>
      <c r="F293" s="1">
        <f t="shared" si="49"/>
        <v>3374270.2901154649</v>
      </c>
      <c r="G293" s="24">
        <f t="shared" si="50"/>
        <v>640.47130628982291</v>
      </c>
      <c r="H293" s="24">
        <f t="shared" si="51"/>
        <v>640.52469482272375</v>
      </c>
      <c r="I293" s="24">
        <f t="shared" si="52"/>
        <v>70155.499918524103</v>
      </c>
      <c r="J293" s="1">
        <f t="shared" si="53"/>
        <v>-13870.328433391176</v>
      </c>
      <c r="K293" s="1">
        <f t="shared" si="54"/>
        <v>612.25124452640455</v>
      </c>
      <c r="L293" s="1">
        <f t="shared" si="55"/>
        <v>612.20461805962759</v>
      </c>
      <c r="M293" s="1">
        <f t="shared" si="59"/>
        <v>5.3427463241958817</v>
      </c>
      <c r="N293" s="24">
        <f t="shared" si="56"/>
        <v>1.8143318863726189E-4</v>
      </c>
      <c r="O293" s="24">
        <f t="shared" si="57"/>
        <v>1.8981031488971397E-4</v>
      </c>
      <c r="P293" s="25">
        <f t="shared" si="58"/>
        <v>114.58612872692741</v>
      </c>
    </row>
    <row r="294" spans="1:16" x14ac:dyDescent="0.35">
      <c r="A294">
        <v>275</v>
      </c>
      <c r="B294">
        <v>549540.87399999995</v>
      </c>
      <c r="C294" s="1">
        <v>1.9020546992944113E-4</v>
      </c>
      <c r="D294" s="1">
        <v>6.0409202309334384</v>
      </c>
      <c r="E294" s="1">
        <f t="shared" si="48"/>
        <v>6.0409202309334384</v>
      </c>
      <c r="F294" s="1">
        <f t="shared" si="49"/>
        <v>3452867.1452114279</v>
      </c>
      <c r="G294" s="24">
        <f t="shared" si="50"/>
        <v>656.75421795886746</v>
      </c>
      <c r="H294" s="24">
        <f t="shared" si="51"/>
        <v>656.80978321636962</v>
      </c>
      <c r="I294" s="24">
        <f t="shared" si="52"/>
        <v>71406.769007665949</v>
      </c>
      <c r="J294" s="1">
        <f t="shared" si="53"/>
        <v>-13554.601199134699</v>
      </c>
      <c r="K294" s="1">
        <f t="shared" si="54"/>
        <v>626.45395916311531</v>
      </c>
      <c r="L294" s="1">
        <f t="shared" si="55"/>
        <v>626.40574714790978</v>
      </c>
      <c r="M294" s="1">
        <f t="shared" si="59"/>
        <v>5.4954784510864689</v>
      </c>
      <c r="N294" s="24">
        <f t="shared" si="56"/>
        <v>1.8141611617366568E-4</v>
      </c>
      <c r="O294" s="24">
        <f t="shared" si="57"/>
        <v>1.9020546992944113E-4</v>
      </c>
      <c r="P294" s="25">
        <f t="shared" si="58"/>
        <v>113.98566161679115</v>
      </c>
    </row>
    <row r="295" spans="1:16" x14ac:dyDescent="0.35">
      <c r="A295">
        <v>276</v>
      </c>
      <c r="B295">
        <v>562341.32499999995</v>
      </c>
      <c r="C295" s="1">
        <v>1.9061700222191064E-4</v>
      </c>
      <c r="D295" s="1">
        <v>6.2443808172865216</v>
      </c>
      <c r="E295" s="1">
        <f t="shared" si="48"/>
        <v>6.2443808172865216</v>
      </c>
      <c r="F295" s="1">
        <f t="shared" si="49"/>
        <v>3533294.7508599004</v>
      </c>
      <c r="G295" s="24">
        <f t="shared" si="50"/>
        <v>673.50605337532681</v>
      </c>
      <c r="H295" s="24">
        <f t="shared" si="51"/>
        <v>673.56394786877036</v>
      </c>
      <c r="I295" s="24">
        <f t="shared" si="52"/>
        <v>72649.220074654571</v>
      </c>
      <c r="J295" s="1">
        <f t="shared" si="53"/>
        <v>-13246.060814922201</v>
      </c>
      <c r="K295" s="1">
        <f t="shared" si="54"/>
        <v>640.9705123703269</v>
      </c>
      <c r="L295" s="1">
        <f t="shared" si="55"/>
        <v>640.92062180402525</v>
      </c>
      <c r="M295" s="1">
        <f t="shared" si="59"/>
        <v>5.6547230503546171</v>
      </c>
      <c r="N295" s="24">
        <f t="shared" si="56"/>
        <v>1.8139460956322537E-4</v>
      </c>
      <c r="O295" s="24">
        <f t="shared" si="57"/>
        <v>1.9061700222191064E-4</v>
      </c>
      <c r="P295" s="25">
        <f t="shared" si="58"/>
        <v>113.34253085371388</v>
      </c>
    </row>
    <row r="296" spans="1:16" x14ac:dyDescent="0.35">
      <c r="A296">
        <v>277</v>
      </c>
      <c r="B296">
        <v>575439.93700000003</v>
      </c>
      <c r="C296" s="1">
        <v>1.9105228439028718E-4</v>
      </c>
      <c r="D296" s="1">
        <v>6.4562686218948304</v>
      </c>
      <c r="E296" s="1">
        <f t="shared" si="48"/>
        <v>6.4562686218948304</v>
      </c>
      <c r="F296" s="1">
        <f t="shared" si="49"/>
        <v>3615595.7573227468</v>
      </c>
      <c r="G296" s="24">
        <f t="shared" si="50"/>
        <v>690.76782886834121</v>
      </c>
      <c r="H296" s="24">
        <f t="shared" si="51"/>
        <v>690.82817244946364</v>
      </c>
      <c r="I296" s="24">
        <f t="shared" si="52"/>
        <v>73912.952628037878</v>
      </c>
      <c r="J296" s="1">
        <f t="shared" si="53"/>
        <v>-12944.543662588942</v>
      </c>
      <c r="K296" s="1">
        <f t="shared" si="54"/>
        <v>655.82776544746991</v>
      </c>
      <c r="L296" s="1">
        <f t="shared" si="55"/>
        <v>655.77613640101492</v>
      </c>
      <c r="M296" s="1">
        <f t="shared" si="59"/>
        <v>5.8186851272737439</v>
      </c>
      <c r="N296" s="24">
        <f t="shared" si="56"/>
        <v>1.8137429635845128E-4</v>
      </c>
      <c r="O296" s="24">
        <f t="shared" si="57"/>
        <v>1.9105228439028718E-4</v>
      </c>
      <c r="P296" s="25">
        <f t="shared" si="58"/>
        <v>112.70177403606453</v>
      </c>
    </row>
    <row r="297" spans="1:16" x14ac:dyDescent="0.35">
      <c r="A297">
        <v>278</v>
      </c>
      <c r="B297">
        <v>588843.65500000003</v>
      </c>
      <c r="C297" s="1">
        <v>1.9151357083351027E-4</v>
      </c>
      <c r="D297" s="1">
        <v>6.6757877383320166</v>
      </c>
      <c r="E297" s="1">
        <f t="shared" si="48"/>
        <v>6.6757877383320166</v>
      </c>
      <c r="F297" s="1">
        <f t="shared" si="49"/>
        <v>3699813.8013219256</v>
      </c>
      <c r="G297" s="24">
        <f t="shared" si="50"/>
        <v>708.56455251026546</v>
      </c>
      <c r="H297" s="24">
        <f t="shared" si="51"/>
        <v>708.62744888543602</v>
      </c>
      <c r="I297" s="24">
        <f t="shared" si="52"/>
        <v>75213.339743101926</v>
      </c>
      <c r="J297" s="1">
        <f t="shared" si="53"/>
        <v>-12649.889875596824</v>
      </c>
      <c r="K297" s="1">
        <f t="shared" si="54"/>
        <v>671.03698512988274</v>
      </c>
      <c r="L297" s="1">
        <f t="shared" si="55"/>
        <v>670.98357605464685</v>
      </c>
      <c r="M297" s="1">
        <f t="shared" si="59"/>
        <v>5.9863688739958132</v>
      </c>
      <c r="N297" s="24">
        <f t="shared" si="56"/>
        <v>1.8135603900253241E-4</v>
      </c>
      <c r="O297" s="24">
        <f t="shared" si="57"/>
        <v>1.9151357083351027E-4</v>
      </c>
      <c r="P297" s="25">
        <f t="shared" si="58"/>
        <v>112.08523734134265</v>
      </c>
    </row>
    <row r="298" spans="1:16" x14ac:dyDescent="0.35">
      <c r="A298">
        <v>279</v>
      </c>
      <c r="B298">
        <v>602559.58600000001</v>
      </c>
      <c r="C298" s="1">
        <v>1.9193729490500972E-4</v>
      </c>
      <c r="D298" s="1">
        <v>6.4519316050586779</v>
      </c>
      <c r="E298" s="1">
        <f t="shared" si="48"/>
        <v>6.4519316050586779</v>
      </c>
      <c r="F298" s="1">
        <f t="shared" si="49"/>
        <v>3785993.5374554144</v>
      </c>
      <c r="G298" s="24">
        <f t="shared" si="50"/>
        <v>726.67335810704083</v>
      </c>
      <c r="H298" s="24">
        <f t="shared" si="51"/>
        <v>726.73064302188175</v>
      </c>
      <c r="I298" s="24">
        <f t="shared" si="52"/>
        <v>81850.805174367168</v>
      </c>
      <c r="J298" s="1">
        <f t="shared" si="53"/>
        <v>-12361.943221485701</v>
      </c>
      <c r="K298" s="1">
        <f t="shared" si="54"/>
        <v>686.37992201116549</v>
      </c>
      <c r="L298" s="1">
        <f t="shared" si="55"/>
        <v>686.33165868350204</v>
      </c>
      <c r="M298" s="1">
        <f t="shared" si="59"/>
        <v>5.7554017869148986</v>
      </c>
      <c r="N298" s="24">
        <f t="shared" si="56"/>
        <v>1.8128178294376832E-4</v>
      </c>
      <c r="O298" s="24">
        <f t="shared" si="57"/>
        <v>1.9193729490500972E-4</v>
      </c>
      <c r="P298" s="25">
        <f t="shared" si="58"/>
        <v>119.24999923444101</v>
      </c>
    </row>
    <row r="299" spans="1:16" x14ac:dyDescent="0.35">
      <c r="A299">
        <v>280</v>
      </c>
      <c r="B299">
        <v>616595.00199999998</v>
      </c>
      <c r="C299" s="1">
        <v>1.9244870334582384E-4</v>
      </c>
      <c r="D299" s="1">
        <v>6.6835757252859382</v>
      </c>
      <c r="E299" s="1">
        <f t="shared" si="48"/>
        <v>6.6835757252859382</v>
      </c>
      <c r="F299" s="1">
        <f t="shared" si="49"/>
        <v>3874180.6570467674</v>
      </c>
      <c r="G299" s="24">
        <f t="shared" si="50"/>
        <v>745.58104397612226</v>
      </c>
      <c r="H299" s="24">
        <f t="shared" si="51"/>
        <v>745.64095722745355</v>
      </c>
      <c r="I299" s="24">
        <f t="shared" si="52"/>
        <v>83179.391716582337</v>
      </c>
      <c r="J299" s="1">
        <f t="shared" si="53"/>
        <v>-12080.551035173539</v>
      </c>
      <c r="K299" s="1">
        <f t="shared" si="54"/>
        <v>702.29368490964714</v>
      </c>
      <c r="L299" s="1">
        <f t="shared" si="55"/>
        <v>702.24362456314407</v>
      </c>
      <c r="M299" s="1">
        <f t="shared" si="59"/>
        <v>5.9291280282401777</v>
      </c>
      <c r="N299" s="24">
        <f t="shared" si="56"/>
        <v>1.8126248792395096E-4</v>
      </c>
      <c r="O299" s="24">
        <f t="shared" si="57"/>
        <v>1.9244870334582384E-4</v>
      </c>
      <c r="P299" s="25">
        <f t="shared" si="58"/>
        <v>118.43961223613124</v>
      </c>
    </row>
    <row r="300" spans="1:16" x14ac:dyDescent="0.35">
      <c r="A300">
        <v>281</v>
      </c>
      <c r="B300">
        <v>630957.34400000004</v>
      </c>
      <c r="C300" s="1">
        <v>1.9298917781850815E-4</v>
      </c>
      <c r="D300" s="1">
        <v>6.939925668935075</v>
      </c>
      <c r="E300" s="1">
        <f t="shared" si="48"/>
        <v>6.939925668935075</v>
      </c>
      <c r="F300" s="1">
        <f t="shared" si="49"/>
        <v>3964421.9132778561</v>
      </c>
      <c r="G300" s="24">
        <f t="shared" si="50"/>
        <v>765.0905255691705</v>
      </c>
      <c r="H300" s="24">
        <f t="shared" si="51"/>
        <v>765.15347572563007</v>
      </c>
      <c r="I300" s="24">
        <f t="shared" si="52"/>
        <v>84354.170752066682</v>
      </c>
      <c r="J300" s="1">
        <f t="shared" si="53"/>
        <v>-11805.564132864629</v>
      </c>
      <c r="K300" s="1">
        <f t="shared" si="54"/>
        <v>718.58017262200008</v>
      </c>
      <c r="L300" s="1">
        <f t="shared" si="55"/>
        <v>718.52803141811478</v>
      </c>
      <c r="M300" s="1">
        <f t="shared" si="59"/>
        <v>6.1208591376914816</v>
      </c>
      <c r="N300" s="24">
        <f t="shared" si="56"/>
        <v>1.8124408731865342E-4</v>
      </c>
      <c r="O300" s="24">
        <f t="shared" si="57"/>
        <v>1.9298917781850815E-4</v>
      </c>
      <c r="P300" s="25">
        <f t="shared" si="58"/>
        <v>117.39006163260798</v>
      </c>
    </row>
    <row r="301" spans="1:16" x14ac:dyDescent="0.35">
      <c r="A301">
        <v>282</v>
      </c>
      <c r="B301">
        <v>645654.22900000005</v>
      </c>
      <c r="C301" s="1">
        <v>1.9356141304153915E-4</v>
      </c>
      <c r="D301" s="1">
        <v>7.1774584707484541</v>
      </c>
      <c r="E301" s="1">
        <f t="shared" si="48"/>
        <v>7.1774584707484541</v>
      </c>
      <c r="F301" s="1">
        <f t="shared" si="49"/>
        <v>4056765.1651711641</v>
      </c>
      <c r="G301" s="24">
        <f t="shared" si="50"/>
        <v>785.23319774822346</v>
      </c>
      <c r="H301" s="24">
        <f t="shared" si="51"/>
        <v>785.29880362205427</v>
      </c>
      <c r="I301" s="24">
        <f t="shared" si="52"/>
        <v>85913.794314395709</v>
      </c>
      <c r="J301" s="1">
        <f t="shared" si="53"/>
        <v>-11536.836676855299</v>
      </c>
      <c r="K301" s="1">
        <f t="shared" si="54"/>
        <v>735.25113031515934</v>
      </c>
      <c r="L301" s="1">
        <f t="shared" si="55"/>
        <v>735.19728480492279</v>
      </c>
      <c r="M301" s="1">
        <f t="shared" si="59"/>
        <v>6.2918258816428532</v>
      </c>
      <c r="N301" s="24">
        <f t="shared" si="56"/>
        <v>1.8122746939282179E-4</v>
      </c>
      <c r="O301" s="24">
        <f t="shared" si="57"/>
        <v>1.9356141304153915E-4</v>
      </c>
      <c r="P301" s="25">
        <f t="shared" si="58"/>
        <v>116.84959161853921</v>
      </c>
    </row>
    <row r="302" spans="1:16" x14ac:dyDescent="0.35">
      <c r="A302">
        <v>283</v>
      </c>
      <c r="B302">
        <v>660693.44799999997</v>
      </c>
      <c r="C302" s="1">
        <v>1.9423146707778907E-4</v>
      </c>
      <c r="D302" s="1">
        <v>7.9105074716041637</v>
      </c>
      <c r="E302" s="1">
        <f t="shared" si="48"/>
        <v>7.9105074716041637</v>
      </c>
      <c r="F302" s="1">
        <f t="shared" si="49"/>
        <v>4151259.3650234197</v>
      </c>
      <c r="G302" s="24">
        <f t="shared" si="50"/>
        <v>806.30519668890997</v>
      </c>
      <c r="H302" s="24">
        <f t="shared" si="51"/>
        <v>806.38280517849341</v>
      </c>
      <c r="I302" s="24">
        <f t="shared" si="52"/>
        <v>82193.291475919512</v>
      </c>
      <c r="J302" s="1">
        <f t="shared" si="53"/>
        <v>-11274.226212235617</v>
      </c>
      <c r="K302" s="1">
        <f t="shared" si="54"/>
        <v>752.55660920193282</v>
      </c>
      <c r="L302" s="1">
        <f t="shared" si="55"/>
        <v>752.49352677809247</v>
      </c>
      <c r="M302" s="1">
        <f t="shared" si="59"/>
        <v>6.8897834213688167</v>
      </c>
      <c r="N302" s="24">
        <f t="shared" si="56"/>
        <v>1.812687333194001E-4</v>
      </c>
      <c r="O302" s="24">
        <f t="shared" si="57"/>
        <v>1.9423146707778907E-4</v>
      </c>
      <c r="P302" s="25">
        <f t="shared" si="58"/>
        <v>109.21874908929895</v>
      </c>
    </row>
    <row r="303" spans="1:16" x14ac:dyDescent="0.35">
      <c r="A303">
        <v>284</v>
      </c>
      <c r="B303">
        <v>676082.97499999998</v>
      </c>
      <c r="C303" s="1">
        <v>1.9486823930417243E-4</v>
      </c>
      <c r="D303" s="1">
        <v>8.1949952536115962</v>
      </c>
      <c r="E303" s="1">
        <f t="shared" si="48"/>
        <v>8.1949952536115962</v>
      </c>
      <c r="F303" s="1">
        <f t="shared" si="49"/>
        <v>4247954.614954263</v>
      </c>
      <c r="G303" s="24">
        <f t="shared" si="50"/>
        <v>827.79143646017098</v>
      </c>
      <c r="H303" s="24">
        <f t="shared" si="51"/>
        <v>827.87256552752876</v>
      </c>
      <c r="I303" s="24">
        <f t="shared" si="52"/>
        <v>83624.919724264706</v>
      </c>
      <c r="J303" s="1">
        <f t="shared" si="53"/>
        <v>-11017.593498333441</v>
      </c>
      <c r="K303" s="1">
        <f t="shared" si="54"/>
        <v>770.01304517956044</v>
      </c>
      <c r="L303" s="1">
        <f t="shared" si="55"/>
        <v>769.94776429955857</v>
      </c>
      <c r="M303" s="1">
        <f t="shared" si="59"/>
        <v>7.0896309924405196</v>
      </c>
      <c r="N303" s="24">
        <f t="shared" si="56"/>
        <v>1.8125141017022106E-4</v>
      </c>
      <c r="O303" s="24">
        <f t="shared" si="57"/>
        <v>1.9486823930417243E-4</v>
      </c>
      <c r="P303" s="25">
        <f t="shared" si="58"/>
        <v>108.60195193805332</v>
      </c>
    </row>
    <row r="304" spans="1:16" x14ac:dyDescent="0.35">
      <c r="A304">
        <v>285</v>
      </c>
      <c r="B304">
        <v>691830.97100000002</v>
      </c>
      <c r="C304" s="1">
        <v>1.9554473716808444E-4</v>
      </c>
      <c r="D304" s="1">
        <v>8.4654391671767755</v>
      </c>
      <c r="E304" s="1">
        <f t="shared" si="48"/>
        <v>8.4654391671767755</v>
      </c>
      <c r="F304" s="1">
        <f t="shared" si="49"/>
        <v>4346902.1920389868</v>
      </c>
      <c r="G304" s="24">
        <f t="shared" si="50"/>
        <v>850.01384663763383</v>
      </c>
      <c r="H304" s="24">
        <f t="shared" si="51"/>
        <v>850.09815545280981</v>
      </c>
      <c r="I304" s="24">
        <f t="shared" si="52"/>
        <v>85358.265397232259</v>
      </c>
      <c r="J304" s="1">
        <f t="shared" si="53"/>
        <v>-10766.802444428193</v>
      </c>
      <c r="K304" s="1">
        <f t="shared" si="54"/>
        <v>787.88992119179943</v>
      </c>
      <c r="L304" s="1">
        <f t="shared" si="55"/>
        <v>787.82279863787232</v>
      </c>
      <c r="M304" s="1">
        <f t="shared" si="59"/>
        <v>7.2719102226744967</v>
      </c>
      <c r="N304" s="24">
        <f t="shared" si="56"/>
        <v>1.8123775595427669E-4</v>
      </c>
      <c r="O304" s="24">
        <f t="shared" si="57"/>
        <v>1.9554473716808444E-4</v>
      </c>
      <c r="P304" s="25">
        <f t="shared" si="58"/>
        <v>108.33780595659269</v>
      </c>
    </row>
    <row r="305" spans="1:16" x14ac:dyDescent="0.35">
      <c r="A305">
        <v>286</v>
      </c>
      <c r="B305">
        <v>707945.78399999999</v>
      </c>
      <c r="C305" s="1">
        <v>1.9625687929810914E-4</v>
      </c>
      <c r="D305" s="1">
        <v>8.7718858136628572</v>
      </c>
      <c r="E305" s="1">
        <f t="shared" si="48"/>
        <v>8.7718858136628572</v>
      </c>
      <c r="F305" s="1">
        <f t="shared" si="49"/>
        <v>4448154.5483085327</v>
      </c>
      <c r="G305" s="24">
        <f t="shared" si="50"/>
        <v>872.98093028672281</v>
      </c>
      <c r="H305" s="24">
        <f t="shared" si="51"/>
        <v>873.06907193799873</v>
      </c>
      <c r="I305" s="24">
        <f t="shared" si="52"/>
        <v>86888.118110003197</v>
      </c>
      <c r="J305" s="1">
        <f t="shared" si="53"/>
        <v>-10521.720106315275</v>
      </c>
      <c r="K305" s="1">
        <f t="shared" si="54"/>
        <v>806.17449473692011</v>
      </c>
      <c r="L305" s="1">
        <f t="shared" si="55"/>
        <v>806.10509960675597</v>
      </c>
      <c r="M305" s="1">
        <f t="shared" si="59"/>
        <v>7.4792892919787439</v>
      </c>
      <c r="N305" s="24">
        <f t="shared" si="56"/>
        <v>1.8122236780493333E-4</v>
      </c>
      <c r="O305" s="24">
        <f t="shared" si="57"/>
        <v>1.9625687929810914E-4</v>
      </c>
      <c r="P305" s="25">
        <f t="shared" si="58"/>
        <v>107.77830193990134</v>
      </c>
    </row>
    <row r="306" spans="1:16" x14ac:dyDescent="0.35">
      <c r="A306">
        <v>287</v>
      </c>
      <c r="B306">
        <v>724435.96</v>
      </c>
      <c r="C306" s="1">
        <v>1.970119127600902E-4</v>
      </c>
      <c r="D306" s="1">
        <v>9.0827454764991078</v>
      </c>
      <c r="E306" s="1">
        <f t="shared" si="48"/>
        <v>9.0827454764991078</v>
      </c>
      <c r="F306" s="1">
        <f t="shared" si="49"/>
        <v>4551765.3798645381</v>
      </c>
      <c r="G306" s="24">
        <f t="shared" si="50"/>
        <v>896.75200392227123</v>
      </c>
      <c r="H306" s="24">
        <f t="shared" si="51"/>
        <v>896.84399843695326</v>
      </c>
      <c r="I306" s="24">
        <f t="shared" si="52"/>
        <v>88546.646483150413</v>
      </c>
      <c r="J306" s="1">
        <f t="shared" si="53"/>
        <v>-10282.216511855555</v>
      </c>
      <c r="K306" s="1">
        <f t="shared" si="54"/>
        <v>824.894378270586</v>
      </c>
      <c r="L306" s="1">
        <f t="shared" si="55"/>
        <v>824.82279474130689</v>
      </c>
      <c r="M306" s="1">
        <f t="shared" si="59"/>
        <v>7.6839915849439837</v>
      </c>
      <c r="N306" s="24">
        <f t="shared" si="56"/>
        <v>1.8120942665235832E-4</v>
      </c>
      <c r="O306" s="24">
        <f t="shared" si="57"/>
        <v>1.970119127600902E-4</v>
      </c>
      <c r="P306" s="25">
        <f t="shared" si="58"/>
        <v>107.34301119713159</v>
      </c>
    </row>
    <row r="307" spans="1:16" x14ac:dyDescent="0.35">
      <c r="A307">
        <v>288</v>
      </c>
      <c r="B307">
        <v>741310.24100000004</v>
      </c>
      <c r="C307" s="1">
        <v>1.9781136956041284E-4</v>
      </c>
      <c r="D307" s="1">
        <v>9.4301285133275456</v>
      </c>
      <c r="E307" s="1">
        <f t="shared" si="48"/>
        <v>9.4301285133275456</v>
      </c>
      <c r="F307" s="1">
        <f t="shared" si="49"/>
        <v>4657789.614312958</v>
      </c>
      <c r="G307" s="24">
        <f t="shared" si="50"/>
        <v>921.3637427315133</v>
      </c>
      <c r="H307" s="24">
        <f t="shared" si="51"/>
        <v>921.4602597960054</v>
      </c>
      <c r="I307" s="24">
        <f t="shared" si="52"/>
        <v>90030.594232529635</v>
      </c>
      <c r="J307" s="1">
        <f t="shared" si="53"/>
        <v>-10048.164692350352</v>
      </c>
      <c r="K307" s="1">
        <f t="shared" si="54"/>
        <v>844.05660980000562</v>
      </c>
      <c r="L307" s="1">
        <f t="shared" si="55"/>
        <v>843.98242817857511</v>
      </c>
      <c r="M307" s="1">
        <f t="shared" si="59"/>
        <v>7.9125207728751548</v>
      </c>
      <c r="N307" s="24">
        <f t="shared" si="56"/>
        <v>1.8119805703226588E-4</v>
      </c>
      <c r="O307" s="24">
        <f t="shared" si="57"/>
        <v>1.9781136956041284E-4</v>
      </c>
      <c r="P307" s="25">
        <f t="shared" si="58"/>
        <v>106.6641658713648</v>
      </c>
    </row>
    <row r="308" spans="1:16" x14ac:dyDescent="0.35">
      <c r="A308">
        <v>289</v>
      </c>
      <c r="B308">
        <v>758577.57499999995</v>
      </c>
      <c r="C308" s="1">
        <v>1.9865451447490342E-4</v>
      </c>
      <c r="D308" s="1">
        <v>9.757024497118298</v>
      </c>
      <c r="E308" s="1">
        <f t="shared" si="48"/>
        <v>9.757024497118298</v>
      </c>
      <c r="F308" s="1">
        <f t="shared" si="49"/>
        <v>4766283.47359592</v>
      </c>
      <c r="G308" s="24">
        <f t="shared" si="50"/>
        <v>946.8437292969536</v>
      </c>
      <c r="H308" s="24">
        <f t="shared" si="51"/>
        <v>946.94427337206514</v>
      </c>
      <c r="I308" s="24">
        <f t="shared" si="52"/>
        <v>91893.614441657905</v>
      </c>
      <c r="J308" s="1">
        <f t="shared" si="53"/>
        <v>-9819.4405360505552</v>
      </c>
      <c r="K308" s="1">
        <f t="shared" si="54"/>
        <v>863.65694222564696</v>
      </c>
      <c r="L308" s="1">
        <f t="shared" si="55"/>
        <v>863.58066150677098</v>
      </c>
      <c r="M308" s="1">
        <f t="shared" si="59"/>
        <v>8.1163140443851187</v>
      </c>
      <c r="N308" s="24">
        <f t="shared" si="56"/>
        <v>1.8118533366527674E-4</v>
      </c>
      <c r="O308" s="24">
        <f t="shared" si="57"/>
        <v>1.9865451447490342E-4</v>
      </c>
      <c r="P308" s="25">
        <f t="shared" si="58"/>
        <v>106.40059721496333</v>
      </c>
    </row>
    <row r="309" spans="1:16" x14ac:dyDescent="0.35">
      <c r="A309">
        <v>290</v>
      </c>
      <c r="B309">
        <v>776247.11699999997</v>
      </c>
      <c r="C309" s="1">
        <v>1.9954862700600592E-4</v>
      </c>
      <c r="D309" s="1">
        <v>10.117572214270224</v>
      </c>
      <c r="E309" s="1">
        <f t="shared" si="48"/>
        <v>10.117572214270224</v>
      </c>
      <c r="F309" s="1">
        <f t="shared" si="49"/>
        <v>4877304.4802749129</v>
      </c>
      <c r="G309" s="24">
        <f t="shared" si="50"/>
        <v>973.25941252910013</v>
      </c>
      <c r="H309" s="24">
        <f t="shared" si="51"/>
        <v>973.36459031232346</v>
      </c>
      <c r="I309" s="24">
        <f t="shared" si="52"/>
        <v>93632.763797607462</v>
      </c>
      <c r="J309" s="1">
        <f t="shared" si="53"/>
        <v>-9595.9227758316174</v>
      </c>
      <c r="K309" s="1">
        <f t="shared" si="54"/>
        <v>883.7238612023591</v>
      </c>
      <c r="L309" s="1">
        <f t="shared" si="55"/>
        <v>883.64514658771816</v>
      </c>
      <c r="M309" s="1">
        <f t="shared" si="59"/>
        <v>8.3400112226012979</v>
      </c>
      <c r="N309" s="24">
        <f t="shared" si="56"/>
        <v>1.8117489899624042E-4</v>
      </c>
      <c r="O309" s="24">
        <f t="shared" si="57"/>
        <v>1.9954862700600592E-4</v>
      </c>
      <c r="P309" s="25">
        <f t="shared" si="58"/>
        <v>105.95251289267499</v>
      </c>
    </row>
    <row r="310" spans="1:16" x14ac:dyDescent="0.35">
      <c r="A310">
        <v>291</v>
      </c>
      <c r="B310">
        <v>794328.23499999999</v>
      </c>
      <c r="C310" s="1">
        <v>2.0049342300929948E-4</v>
      </c>
      <c r="D310" s="1">
        <v>10.498325370592495</v>
      </c>
      <c r="E310" s="1">
        <f t="shared" si="48"/>
        <v>10.498325370592495</v>
      </c>
      <c r="F310" s="1">
        <f t="shared" si="49"/>
        <v>4990911.4952298934</v>
      </c>
      <c r="G310" s="24">
        <f t="shared" si="50"/>
        <v>1000.6449296151023</v>
      </c>
      <c r="H310" s="24">
        <f t="shared" si="51"/>
        <v>1000.7550734156903</v>
      </c>
      <c r="I310" s="24">
        <f t="shared" si="52"/>
        <v>95386.688319366105</v>
      </c>
      <c r="J310" s="1">
        <f t="shared" si="53"/>
        <v>-9377.4929071908537</v>
      </c>
      <c r="K310" s="1">
        <f t="shared" si="54"/>
        <v>904.25413040115347</v>
      </c>
      <c r="L310" s="1">
        <f t="shared" si="55"/>
        <v>904.17287412150779</v>
      </c>
      <c r="M310" s="1">
        <f t="shared" si="59"/>
        <v>8.5714481803123874</v>
      </c>
      <c r="N310" s="24">
        <f t="shared" si="56"/>
        <v>1.8116387657558721E-4</v>
      </c>
      <c r="O310" s="24">
        <f t="shared" si="57"/>
        <v>2.0049342300929948E-4</v>
      </c>
      <c r="P310" s="25">
        <f t="shared" si="58"/>
        <v>105.48659399216658</v>
      </c>
    </row>
    <row r="311" spans="1:16" x14ac:dyDescent="0.35">
      <c r="A311">
        <v>292</v>
      </c>
      <c r="B311">
        <v>812830.51599999995</v>
      </c>
      <c r="C311" s="1">
        <v>2.0149967476992814E-4</v>
      </c>
      <c r="D311" s="1">
        <v>10.922521191175427</v>
      </c>
      <c r="E311" s="1">
        <f t="shared" si="48"/>
        <v>10.922521191175427</v>
      </c>
      <c r="F311" s="1">
        <f t="shared" si="49"/>
        <v>5107164.7553584017</v>
      </c>
      <c r="G311" s="24">
        <f t="shared" si="50"/>
        <v>1029.0920372011576</v>
      </c>
      <c r="H311" s="24">
        <f t="shared" si="51"/>
        <v>1029.2079660635518</v>
      </c>
      <c r="I311" s="24">
        <f t="shared" si="52"/>
        <v>96969.344710973266</v>
      </c>
      <c r="J311" s="1">
        <f t="shared" si="53"/>
        <v>-9164.0351131870266</v>
      </c>
      <c r="K311" s="1">
        <f t="shared" si="54"/>
        <v>925.28922016756451</v>
      </c>
      <c r="L311" s="1">
        <f t="shared" si="55"/>
        <v>925.20497906451567</v>
      </c>
      <c r="M311" s="1">
        <f t="shared" si="59"/>
        <v>8.8283796918025104</v>
      </c>
      <c r="N311" s="24">
        <f t="shared" si="56"/>
        <v>1.8115824011625961E-4</v>
      </c>
      <c r="O311" s="24">
        <f t="shared" si="57"/>
        <v>2.0149967476992814E-4</v>
      </c>
      <c r="P311" s="25">
        <f t="shared" si="58"/>
        <v>104.79895647483355</v>
      </c>
    </row>
    <row r="312" spans="1:16" x14ac:dyDescent="0.35">
      <c r="A312">
        <v>293</v>
      </c>
      <c r="B312">
        <v>831763.77099999995</v>
      </c>
      <c r="C312" s="1">
        <v>2.0256481188669792E-4</v>
      </c>
      <c r="D312" s="1">
        <v>11.345045376149871</v>
      </c>
      <c r="E312" s="1">
        <f t="shared" si="48"/>
        <v>11.345045376149871</v>
      </c>
      <c r="F312" s="1">
        <f t="shared" si="49"/>
        <v>5226125.9049914861</v>
      </c>
      <c r="G312" s="24">
        <f t="shared" si="50"/>
        <v>1058.6292108407993</v>
      </c>
      <c r="H312" s="24">
        <f t="shared" si="51"/>
        <v>1058.7507926498679</v>
      </c>
      <c r="I312" s="24">
        <f t="shared" si="52"/>
        <v>98794.185385653414</v>
      </c>
      <c r="J312" s="1">
        <f t="shared" si="53"/>
        <v>-8955.4362060498188</v>
      </c>
      <c r="K312" s="1">
        <f t="shared" si="54"/>
        <v>946.81427288223449</v>
      </c>
      <c r="L312" s="1">
        <f t="shared" si="55"/>
        <v>946.72731844828718</v>
      </c>
      <c r="M312" s="1">
        <f t="shared" si="59"/>
        <v>9.0731548029397633</v>
      </c>
      <c r="N312" s="24">
        <f t="shared" si="56"/>
        <v>1.8115279571509472E-4</v>
      </c>
      <c r="O312" s="24">
        <f t="shared" si="57"/>
        <v>2.0256481188669792E-4</v>
      </c>
      <c r="P312" s="25">
        <f t="shared" si="58"/>
        <v>104.34378548699965</v>
      </c>
    </row>
    <row r="313" spans="1:16" x14ac:dyDescent="0.35">
      <c r="A313">
        <v>294</v>
      </c>
      <c r="B313">
        <v>851138.03799999994</v>
      </c>
      <c r="C313" s="1">
        <v>2.0368263094150066E-4</v>
      </c>
      <c r="D313" s="1">
        <v>11.82737862656562</v>
      </c>
      <c r="E313" s="1">
        <f t="shared" si="48"/>
        <v>11.82737862656562</v>
      </c>
      <c r="F313" s="1">
        <f t="shared" si="49"/>
        <v>5347858.0147432601</v>
      </c>
      <c r="G313" s="24">
        <f t="shared" si="50"/>
        <v>1089.2657903444979</v>
      </c>
      <c r="H313" s="24">
        <f t="shared" si="51"/>
        <v>1089.3942134405102</v>
      </c>
      <c r="I313" s="24">
        <f t="shared" si="52"/>
        <v>100329.91133256473</v>
      </c>
      <c r="J313" s="1">
        <f t="shared" si="53"/>
        <v>-8751.5855914477761</v>
      </c>
      <c r="K313" s="1">
        <f t="shared" si="54"/>
        <v>968.79852319347185</v>
      </c>
      <c r="L313" s="1">
        <f t="shared" si="55"/>
        <v>968.70820004757513</v>
      </c>
      <c r="M313" s="1">
        <f t="shared" si="59"/>
        <v>9.353970925985335</v>
      </c>
      <c r="N313" s="24">
        <f t="shared" si="56"/>
        <v>1.811394762869524E-4</v>
      </c>
      <c r="O313" s="24">
        <f t="shared" si="57"/>
        <v>2.0368263094150066E-4</v>
      </c>
      <c r="P313" s="25">
        <f t="shared" si="58"/>
        <v>103.56117286579365</v>
      </c>
    </row>
    <row r="314" spans="1:16" x14ac:dyDescent="0.35">
      <c r="A314">
        <v>295</v>
      </c>
      <c r="B314">
        <v>870963.59</v>
      </c>
      <c r="C314" s="1">
        <v>2.0488407467973658E-4</v>
      </c>
      <c r="D314" s="1">
        <v>12.270162550173167</v>
      </c>
      <c r="E314" s="1">
        <f t="shared" si="48"/>
        <v>12.270162550173167</v>
      </c>
      <c r="F314" s="1">
        <f t="shared" si="49"/>
        <v>5472425.631776385</v>
      </c>
      <c r="G314" s="24">
        <f t="shared" si="50"/>
        <v>1121.2128618201775</v>
      </c>
      <c r="H314" s="24">
        <f t="shared" si="51"/>
        <v>1121.3471422000539</v>
      </c>
      <c r="I314" s="24">
        <f t="shared" si="52"/>
        <v>102465.54055490132</v>
      </c>
      <c r="J314" s="1">
        <f t="shared" si="53"/>
        <v>-8552.3751798785652</v>
      </c>
      <c r="K314" s="1">
        <f t="shared" si="54"/>
        <v>991.36414584606689</v>
      </c>
      <c r="L314" s="1">
        <f t="shared" si="55"/>
        <v>991.27135539166431</v>
      </c>
      <c r="M314" s="1">
        <f t="shared" si="59"/>
        <v>9.5906475017617367</v>
      </c>
      <c r="N314" s="24">
        <f t="shared" si="56"/>
        <v>1.8113930130648321E-4</v>
      </c>
      <c r="O314" s="24">
        <f t="shared" si="57"/>
        <v>2.0488407467973658E-4</v>
      </c>
      <c r="P314" s="25">
        <f t="shared" si="58"/>
        <v>103.35812625889696</v>
      </c>
    </row>
    <row r="315" spans="1:16" x14ac:dyDescent="0.35">
      <c r="A315">
        <v>296</v>
      </c>
      <c r="B315">
        <v>891250.93799999997</v>
      </c>
      <c r="C315" s="1">
        <v>2.0615552505796623E-4</v>
      </c>
      <c r="D315" s="1">
        <v>12.780995106085303</v>
      </c>
      <c r="E315" s="1">
        <f t="shared" si="48"/>
        <v>12.780995106085303</v>
      </c>
      <c r="F315" s="1">
        <f t="shared" si="49"/>
        <v>5599894.7986516245</v>
      </c>
      <c r="G315" s="24">
        <f t="shared" si="50"/>
        <v>1154.4492524853997</v>
      </c>
      <c r="H315" s="24">
        <f t="shared" si="51"/>
        <v>1154.5907518501836</v>
      </c>
      <c r="I315" s="24">
        <f t="shared" si="52"/>
        <v>104288.93989368403</v>
      </c>
      <c r="J315" s="1">
        <f t="shared" si="53"/>
        <v>-8357.6993550316238</v>
      </c>
      <c r="K315" s="1">
        <f t="shared" si="54"/>
        <v>1014.44786414604</v>
      </c>
      <c r="L315" s="1">
        <f t="shared" si="55"/>
        <v>1014.3518861672964</v>
      </c>
      <c r="M315" s="1">
        <f t="shared" si="59"/>
        <v>9.8668862245980122</v>
      </c>
      <c r="N315" s="24">
        <f t="shared" si="56"/>
        <v>1.8113766823111356E-4</v>
      </c>
      <c r="O315" s="24">
        <f t="shared" si="57"/>
        <v>2.0615552505796623E-4</v>
      </c>
      <c r="P315" s="25">
        <f t="shared" si="58"/>
        <v>102.80364677141316</v>
      </c>
    </row>
    <row r="316" spans="1:16" x14ac:dyDescent="0.35">
      <c r="A316">
        <v>297</v>
      </c>
      <c r="B316">
        <v>912010.83900000004</v>
      </c>
      <c r="C316" s="1">
        <v>2.0741783297188152E-4</v>
      </c>
      <c r="D316" s="1">
        <v>12.594467639255793</v>
      </c>
      <c r="E316" s="1">
        <f t="shared" si="48"/>
        <v>12.594467639255793</v>
      </c>
      <c r="F316" s="1">
        <f t="shared" si="49"/>
        <v>5730333.1035933271</v>
      </c>
      <c r="G316" s="24">
        <f t="shared" si="50"/>
        <v>1188.5732745543642</v>
      </c>
      <c r="H316" s="24">
        <f t="shared" si="51"/>
        <v>1188.7067291915432</v>
      </c>
      <c r="I316" s="24">
        <f t="shared" si="52"/>
        <v>112181.4029833409</v>
      </c>
      <c r="J316" s="1">
        <f t="shared" si="53"/>
        <v>-8167.4548932569533</v>
      </c>
      <c r="K316" s="1">
        <f t="shared" si="54"/>
        <v>1037.6807267510819</v>
      </c>
      <c r="L316" s="1">
        <f t="shared" si="55"/>
        <v>1037.5919473196786</v>
      </c>
      <c r="M316" s="1">
        <f t="shared" si="59"/>
        <v>9.5977509402841417</v>
      </c>
      <c r="N316" s="24">
        <f t="shared" si="56"/>
        <v>1.8107009288326269E-4</v>
      </c>
      <c r="O316" s="24">
        <f t="shared" si="57"/>
        <v>2.0741783297188152E-4</v>
      </c>
      <c r="P316" s="25">
        <f t="shared" si="58"/>
        <v>108.10782169441883</v>
      </c>
    </row>
    <row r="317" spans="1:16" x14ac:dyDescent="0.35">
      <c r="A317">
        <v>298</v>
      </c>
      <c r="B317">
        <v>933254.30099999998</v>
      </c>
      <c r="C317" s="1">
        <v>2.0885721449282455E-4</v>
      </c>
      <c r="D317" s="1">
        <v>13.191040614212707</v>
      </c>
      <c r="E317" s="1">
        <f t="shared" si="48"/>
        <v>13.191040614212707</v>
      </c>
      <c r="F317" s="1">
        <f t="shared" si="49"/>
        <v>5863809.7119053546</v>
      </c>
      <c r="G317" s="24">
        <f t="shared" si="50"/>
        <v>1224.6989627445244</v>
      </c>
      <c r="H317" s="24">
        <f t="shared" si="51"/>
        <v>1224.8410413759095</v>
      </c>
      <c r="I317" s="24">
        <f t="shared" si="52"/>
        <v>113718.21198729052</v>
      </c>
      <c r="J317" s="1">
        <f t="shared" si="53"/>
        <v>-7981.5409173173794</v>
      </c>
      <c r="K317" s="1">
        <f t="shared" si="54"/>
        <v>1061.8849981256947</v>
      </c>
      <c r="L317" s="1">
        <f t="shared" si="55"/>
        <v>1061.7924144233587</v>
      </c>
      <c r="M317" s="1">
        <f t="shared" si="59"/>
        <v>9.9148712971835842</v>
      </c>
      <c r="N317" s="24">
        <f t="shared" si="56"/>
        <v>1.8107552369368165E-4</v>
      </c>
      <c r="O317" s="24">
        <f t="shared" si="57"/>
        <v>2.0885721449282455E-4</v>
      </c>
      <c r="P317" s="25">
        <f t="shared" si="58"/>
        <v>107.09089231697553</v>
      </c>
    </row>
    <row r="318" spans="1:16" x14ac:dyDescent="0.35">
      <c r="A318">
        <v>299</v>
      </c>
      <c r="B318">
        <v>954992.58600000001</v>
      </c>
      <c r="C318" s="1">
        <v>2.1038190735156692E-4</v>
      </c>
      <c r="D318" s="1">
        <v>13.795155962349003</v>
      </c>
      <c r="E318" s="1">
        <f t="shared" si="48"/>
        <v>13.795155962349003</v>
      </c>
      <c r="F318" s="1">
        <f t="shared" si="49"/>
        <v>6000395.3848206373</v>
      </c>
      <c r="G318" s="24">
        <f t="shared" si="50"/>
        <v>1262.374625922105</v>
      </c>
      <c r="H318" s="24">
        <f t="shared" si="51"/>
        <v>1262.5253785783434</v>
      </c>
      <c r="I318" s="24">
        <f t="shared" si="52"/>
        <v>115531.85820079815</v>
      </c>
      <c r="J318" s="1">
        <f t="shared" si="53"/>
        <v>-7799.8588668560924</v>
      </c>
      <c r="K318" s="1">
        <f t="shared" si="54"/>
        <v>1086.6367505544963</v>
      </c>
      <c r="L318" s="1">
        <f t="shared" si="55"/>
        <v>1086.5406311144163</v>
      </c>
      <c r="M318" s="1">
        <f t="shared" si="59"/>
        <v>10.219475382171638</v>
      </c>
      <c r="N318" s="24">
        <f t="shared" si="56"/>
        <v>1.8107817259227076E-4</v>
      </c>
      <c r="O318" s="24">
        <f t="shared" si="57"/>
        <v>2.1038190735156692E-4</v>
      </c>
      <c r="P318" s="25">
        <f t="shared" si="58"/>
        <v>106.32058794426359</v>
      </c>
    </row>
    <row r="319" spans="1:16" x14ac:dyDescent="0.35">
      <c r="A319">
        <v>300</v>
      </c>
      <c r="B319">
        <v>977237.22100000002</v>
      </c>
      <c r="C319" s="1">
        <v>2.1200246925441208E-4</v>
      </c>
      <c r="D319" s="1">
        <v>14.466080661924458</v>
      </c>
      <c r="E319" s="1">
        <f t="shared" si="48"/>
        <v>14.466080661924458</v>
      </c>
      <c r="F319" s="1">
        <f t="shared" si="49"/>
        <v>6140162.54861621</v>
      </c>
      <c r="G319" s="24">
        <f t="shared" si="50"/>
        <v>1301.7296219301006</v>
      </c>
      <c r="H319" s="24">
        <f t="shared" si="51"/>
        <v>1301.8903830330148</v>
      </c>
      <c r="I319" s="24">
        <f t="shared" si="52"/>
        <v>117150.54794078197</v>
      </c>
      <c r="J319" s="1">
        <f t="shared" si="53"/>
        <v>-7622.3124023782248</v>
      </c>
      <c r="K319" s="1">
        <f t="shared" si="54"/>
        <v>1111.9665758101889</v>
      </c>
      <c r="L319" s="1">
        <f t="shared" si="55"/>
        <v>1111.8664035609293</v>
      </c>
      <c r="M319" s="1">
        <f t="shared" si="59"/>
        <v>10.553585102743172</v>
      </c>
      <c r="N319" s="24">
        <f t="shared" si="56"/>
        <v>1.8108093959361179E-4</v>
      </c>
      <c r="O319" s="24">
        <f t="shared" si="57"/>
        <v>2.1200246925441208E-4</v>
      </c>
      <c r="P319" s="25">
        <f t="shared" si="58"/>
        <v>105.35437888987356</v>
      </c>
    </row>
    <row r="320" spans="1:16" x14ac:dyDescent="0.35">
      <c r="A320">
        <v>301</v>
      </c>
      <c r="B320">
        <v>1000000</v>
      </c>
      <c r="C320" s="1">
        <v>2.1381895126314758E-4</v>
      </c>
      <c r="D320" s="1">
        <v>16.053177000625638</v>
      </c>
      <c r="E320" s="1">
        <f t="shared" si="48"/>
        <v>16.053177000625638</v>
      </c>
      <c r="F320" s="1">
        <f t="shared" si="49"/>
        <v>6283185.307179586</v>
      </c>
      <c r="G320" s="24">
        <f t="shared" si="50"/>
        <v>1343.4640929731568</v>
      </c>
      <c r="H320" s="24">
        <f t="shared" si="51"/>
        <v>1343.6559138734408</v>
      </c>
      <c r="I320" s="24">
        <f t="shared" si="52"/>
        <v>112448.36293337127</v>
      </c>
      <c r="J320" s="1">
        <f t="shared" si="53"/>
        <v>-7448.8073896939304</v>
      </c>
      <c r="K320" s="1">
        <f t="shared" si="54"/>
        <v>1138.3196898195331</v>
      </c>
      <c r="L320" s="1">
        <f t="shared" si="55"/>
        <v>1138.2030513084349</v>
      </c>
      <c r="M320" s="1">
        <f t="shared" si="59"/>
        <v>11.522079206122058</v>
      </c>
      <c r="N320" s="24">
        <f t="shared" si="56"/>
        <v>1.8115064185801559E-4</v>
      </c>
      <c r="O320" s="24">
        <f t="shared" si="57"/>
        <v>2.1381895126314758E-4</v>
      </c>
      <c r="P320" s="25">
        <f t="shared" si="58"/>
        <v>98.784518917702826</v>
      </c>
    </row>
    <row r="321" spans="1:16" x14ac:dyDescent="0.35">
      <c r="A321">
        <v>302</v>
      </c>
      <c r="B321">
        <v>1023292.992</v>
      </c>
      <c r="C321" s="1">
        <v>2.1567153963982836E-4</v>
      </c>
      <c r="D321" s="1">
        <v>16.763076076072338</v>
      </c>
      <c r="E321" s="1">
        <f t="shared" si="48"/>
        <v>16.763076076072338</v>
      </c>
      <c r="F321" s="1">
        <f t="shared" si="49"/>
        <v>6429539.4922742378</v>
      </c>
      <c r="G321" s="24">
        <f t="shared" si="50"/>
        <v>1386.6686814738653</v>
      </c>
      <c r="H321" s="24">
        <f t="shared" si="51"/>
        <v>1386.8713259290885</v>
      </c>
      <c r="I321" s="24">
        <f t="shared" si="52"/>
        <v>114724.23224548166</v>
      </c>
      <c r="J321" s="1">
        <f t="shared" si="53"/>
        <v>-7279.2518349367629</v>
      </c>
      <c r="K321" s="1">
        <f t="shared" si="54"/>
        <v>1164.9252447367533</v>
      </c>
      <c r="L321" s="1">
        <f t="shared" si="55"/>
        <v>1164.8051458244283</v>
      </c>
      <c r="M321" s="1">
        <f t="shared" si="59"/>
        <v>11.827587711955188</v>
      </c>
      <c r="N321" s="24">
        <f t="shared" si="56"/>
        <v>1.8116463041001042E-4</v>
      </c>
      <c r="O321" s="24">
        <f t="shared" si="57"/>
        <v>2.1567153963982836E-4</v>
      </c>
      <c r="P321" s="25">
        <f t="shared" si="58"/>
        <v>98.482055190937785</v>
      </c>
    </row>
    <row r="322" spans="1:16" x14ac:dyDescent="0.35">
      <c r="A322">
        <v>303</v>
      </c>
      <c r="B322">
        <v>1047128.548</v>
      </c>
      <c r="C322" s="1">
        <v>2.1763725499805936E-4</v>
      </c>
      <c r="D322" s="1">
        <v>17.637318397007309</v>
      </c>
      <c r="E322" s="1">
        <f t="shared" si="48"/>
        <v>17.637318397007309</v>
      </c>
      <c r="F322" s="1">
        <f t="shared" si="49"/>
        <v>6579302.707521894</v>
      </c>
      <c r="G322" s="24">
        <f t="shared" si="50"/>
        <v>1431.9013810663648</v>
      </c>
      <c r="H322" s="24">
        <f t="shared" si="51"/>
        <v>1432.1186271730805</v>
      </c>
      <c r="I322" s="24">
        <f t="shared" si="52"/>
        <v>116267.82450374962</v>
      </c>
      <c r="J322" s="1">
        <f t="shared" si="53"/>
        <v>-7113.5558322051684</v>
      </c>
      <c r="K322" s="1">
        <f t="shared" si="54"/>
        <v>1192.1184057692185</v>
      </c>
      <c r="L322" s="1">
        <f t="shared" si="55"/>
        <v>1191.9930935466166</v>
      </c>
      <c r="M322" s="1">
        <f t="shared" si="59"/>
        <v>12.221755351764449</v>
      </c>
      <c r="N322" s="24">
        <f t="shared" si="56"/>
        <v>1.8117316477684651E-4</v>
      </c>
      <c r="O322" s="24">
        <f t="shared" si="57"/>
        <v>2.1763725499805936E-4</v>
      </c>
      <c r="P322" s="25">
        <f t="shared" si="58"/>
        <v>97.530433169285232</v>
      </c>
    </row>
    <row r="323" spans="1:16" x14ac:dyDescent="0.35">
      <c r="A323">
        <v>304</v>
      </c>
      <c r="B323">
        <v>1071519.3049999999</v>
      </c>
      <c r="C323" s="1">
        <v>2.1974316820180703E-4</v>
      </c>
      <c r="D323" s="1">
        <v>18.620487384064358</v>
      </c>
      <c r="E323" s="1">
        <f t="shared" si="48"/>
        <v>18.620487384064358</v>
      </c>
      <c r="F323" s="1">
        <f t="shared" si="49"/>
        <v>6732554.3535352815</v>
      </c>
      <c r="G323" s="24">
        <f t="shared" si="50"/>
        <v>1479.4328237367115</v>
      </c>
      <c r="H323" s="24">
        <f t="shared" si="51"/>
        <v>1479.6671855440588</v>
      </c>
      <c r="I323" s="24">
        <f t="shared" si="52"/>
        <v>117562.34717966788</v>
      </c>
      <c r="J323" s="1">
        <f t="shared" si="53"/>
        <v>-6951.6315337817741</v>
      </c>
      <c r="K323" s="1">
        <f t="shared" si="54"/>
        <v>1219.9901117194295</v>
      </c>
      <c r="L323" s="1">
        <f t="shared" si="55"/>
        <v>1219.8587449050499</v>
      </c>
      <c r="M323" s="1">
        <f t="shared" si="59"/>
        <v>12.65894771736931</v>
      </c>
      <c r="N323" s="24">
        <f t="shared" si="56"/>
        <v>1.8118810199645828E-4</v>
      </c>
      <c r="O323" s="24">
        <f t="shared" si="57"/>
        <v>2.1974316820180703E-4</v>
      </c>
      <c r="P323" s="25">
        <f t="shared" si="58"/>
        <v>96.363360694766499</v>
      </c>
    </row>
    <row r="324" spans="1:16" x14ac:dyDescent="0.35">
      <c r="A324">
        <v>305</v>
      </c>
      <c r="B324">
        <v>1096478.196</v>
      </c>
      <c r="C324" s="1">
        <v>2.21996088811375E-4</v>
      </c>
      <c r="D324" s="1">
        <v>19.596637015373723</v>
      </c>
      <c r="E324" s="1">
        <f t="shared" si="48"/>
        <v>19.596637015373723</v>
      </c>
      <c r="F324" s="1">
        <f t="shared" si="49"/>
        <v>6889375.6907499786</v>
      </c>
      <c r="G324" s="24">
        <f t="shared" si="50"/>
        <v>1529.4144576986603</v>
      </c>
      <c r="H324" s="24">
        <f t="shared" si="51"/>
        <v>1529.6655526065051</v>
      </c>
      <c r="I324" s="24">
        <f t="shared" si="52"/>
        <v>119382.35166394358</v>
      </c>
      <c r="J324" s="1">
        <f t="shared" si="53"/>
        <v>-6793.3930805623886</v>
      </c>
      <c r="K324" s="1">
        <f t="shared" si="54"/>
        <v>1248.5337228358806</v>
      </c>
      <c r="L324" s="1">
        <f t="shared" si="55"/>
        <v>1248.3971786936709</v>
      </c>
      <c r="M324" s="1">
        <f t="shared" si="59"/>
        <v>13.05608371227097</v>
      </c>
      <c r="N324" s="24">
        <f t="shared" si="56"/>
        <v>1.8120614040105718E-4</v>
      </c>
      <c r="O324" s="24">
        <f t="shared" si="57"/>
        <v>2.21996088811375E-4</v>
      </c>
      <c r="P324" s="25">
        <f t="shared" si="58"/>
        <v>95.618043373936445</v>
      </c>
    </row>
    <row r="325" spans="1:16" x14ac:dyDescent="0.35">
      <c r="A325">
        <v>306</v>
      </c>
      <c r="B325">
        <v>1122018.4539999999</v>
      </c>
      <c r="C325" s="1">
        <v>2.2439940236426971E-4</v>
      </c>
      <c r="D325" s="1">
        <v>20.888781255250528</v>
      </c>
      <c r="E325" s="1">
        <f t="shared" si="48"/>
        <v>20.888781255250528</v>
      </c>
      <c r="F325" s="1">
        <f t="shared" si="49"/>
        <v>7049849.8645571535</v>
      </c>
      <c r="G325" s="24">
        <f t="shared" si="50"/>
        <v>1581.9820963644531</v>
      </c>
      <c r="H325" s="24">
        <f t="shared" si="51"/>
        <v>1582.2579156568031</v>
      </c>
      <c r="I325" s="24">
        <f t="shared" si="52"/>
        <v>119830.04962392569</v>
      </c>
      <c r="J325" s="1">
        <f t="shared" si="53"/>
        <v>-6638.7565758289493</v>
      </c>
      <c r="K325" s="1">
        <f t="shared" si="54"/>
        <v>1277.7285763336029</v>
      </c>
      <c r="L325" s="1">
        <f t="shared" si="55"/>
        <v>1277.5833200359546</v>
      </c>
      <c r="M325" s="1">
        <f t="shared" si="59"/>
        <v>13.622665781915574</v>
      </c>
      <c r="N325" s="24">
        <f t="shared" si="56"/>
        <v>1.8122135145869631E-4</v>
      </c>
      <c r="O325" s="24">
        <f t="shared" si="57"/>
        <v>2.2439940236426971E-4</v>
      </c>
      <c r="P325" s="25">
        <f t="shared" si="58"/>
        <v>93.783650020393083</v>
      </c>
    </row>
    <row r="326" spans="1:16" x14ac:dyDescent="0.35">
      <c r="A326">
        <v>307</v>
      </c>
      <c r="B326">
        <v>1148153.621</v>
      </c>
      <c r="C326" s="1">
        <v>2.2697482196945776E-4</v>
      </c>
      <c r="D326" s="1">
        <v>22.132308267755999</v>
      </c>
      <c r="E326" s="1">
        <f t="shared" si="48"/>
        <v>22.132308267755999</v>
      </c>
      <c r="F326" s="1">
        <f t="shared" si="49"/>
        <v>7214061.9618522394</v>
      </c>
      <c r="G326" s="24">
        <f t="shared" si="50"/>
        <v>1637.4104294680492</v>
      </c>
      <c r="H326" s="24">
        <f t="shared" si="51"/>
        <v>1637.7095841945877</v>
      </c>
      <c r="I326" s="24">
        <f t="shared" si="52"/>
        <v>121162.36233284169</v>
      </c>
      <c r="J326" s="1">
        <f t="shared" si="53"/>
        <v>-6487.640027826842</v>
      </c>
      <c r="K326" s="1">
        <f t="shared" si="54"/>
        <v>1307.6200729451689</v>
      </c>
      <c r="L326" s="1">
        <f t="shared" si="55"/>
        <v>1307.4677873971145</v>
      </c>
      <c r="M326" s="1">
        <f t="shared" si="59"/>
        <v>14.110579313674027</v>
      </c>
      <c r="N326" s="24">
        <f t="shared" si="56"/>
        <v>1.8123877980407821E-4</v>
      </c>
      <c r="O326" s="24">
        <f t="shared" si="57"/>
        <v>2.2697482196945776E-4</v>
      </c>
      <c r="P326" s="25">
        <f t="shared" si="58"/>
        <v>92.658689507531207</v>
      </c>
    </row>
    <row r="327" spans="1:16" x14ac:dyDescent="0.35">
      <c r="A327">
        <v>308</v>
      </c>
      <c r="B327">
        <v>1174897.5549999999</v>
      </c>
      <c r="C327" s="1">
        <v>2.2974179478313275E-4</v>
      </c>
      <c r="D327" s="1">
        <v>23.536770798354937</v>
      </c>
      <c r="E327" s="1">
        <f t="shared" si="48"/>
        <v>23.536770798354937</v>
      </c>
      <c r="F327" s="1">
        <f t="shared" si="49"/>
        <v>7382099.0550172199</v>
      </c>
      <c r="G327" s="24">
        <f t="shared" si="50"/>
        <v>1695.9766861665244</v>
      </c>
      <c r="H327" s="24">
        <f t="shared" si="51"/>
        <v>1696.3033295597581</v>
      </c>
      <c r="I327" s="24">
        <f t="shared" si="52"/>
        <v>122229.63482318805</v>
      </c>
      <c r="J327" s="1">
        <f t="shared" si="53"/>
        <v>-6339.963308285146</v>
      </c>
      <c r="K327" s="1">
        <f t="shared" si="54"/>
        <v>1338.2458987218026</v>
      </c>
      <c r="L327" s="1">
        <f t="shared" si="55"/>
        <v>1338.0854993444775</v>
      </c>
      <c r="M327" s="1">
        <f t="shared" si="59"/>
        <v>14.650190473261175</v>
      </c>
      <c r="N327" s="24">
        <f t="shared" si="56"/>
        <v>1.8126084320624933E-4</v>
      </c>
      <c r="O327" s="24">
        <f t="shared" si="57"/>
        <v>2.2974179478313275E-4</v>
      </c>
      <c r="P327" s="25">
        <f t="shared" si="58"/>
        <v>91.335706643998051</v>
      </c>
    </row>
    <row r="328" spans="1:16" x14ac:dyDescent="0.35">
      <c r="A328">
        <v>309</v>
      </c>
      <c r="B328">
        <v>1202264.4350000001</v>
      </c>
      <c r="C328" s="1">
        <v>2.3271601887953124E-4</v>
      </c>
      <c r="D328" s="1">
        <v>25.262220540624888</v>
      </c>
      <c r="E328" s="1">
        <f t="shared" si="48"/>
        <v>25.262220540624888</v>
      </c>
      <c r="F328" s="1">
        <f t="shared" si="49"/>
        <v>7554050.2333365669</v>
      </c>
      <c r="G328" s="24">
        <f t="shared" si="50"/>
        <v>1757.9484967180799</v>
      </c>
      <c r="H328" s="24">
        <f t="shared" si="51"/>
        <v>1758.3115220216282</v>
      </c>
      <c r="I328" s="24">
        <f t="shared" si="52"/>
        <v>122357.45832118132</v>
      </c>
      <c r="J328" s="1">
        <f t="shared" si="53"/>
        <v>-6195.6481226976739</v>
      </c>
      <c r="K328" s="1">
        <f t="shared" si="54"/>
        <v>1369.6171425465459</v>
      </c>
      <c r="L328" s="1">
        <f t="shared" si="55"/>
        <v>1369.4455563911572</v>
      </c>
      <c r="M328" s="1">
        <f t="shared" si="59"/>
        <v>15.328988813204479</v>
      </c>
      <c r="N328" s="24">
        <f t="shared" si="56"/>
        <v>1.8128626552517423E-4</v>
      </c>
      <c r="O328" s="24">
        <f t="shared" si="57"/>
        <v>2.3271601887953124E-4</v>
      </c>
      <c r="P328" s="25">
        <f t="shared" si="58"/>
        <v>89.336979306261156</v>
      </c>
    </row>
    <row r="329" spans="1:16" x14ac:dyDescent="0.35">
      <c r="A329">
        <v>310</v>
      </c>
      <c r="B329">
        <v>1230268.7709999999</v>
      </c>
      <c r="C329" s="1">
        <v>2.359067103163982E-4</v>
      </c>
      <c r="D329" s="1">
        <v>26.978646722219779</v>
      </c>
      <c r="E329" s="1">
        <f t="shared" si="48"/>
        <v>26.978646722219779</v>
      </c>
      <c r="F329" s="1">
        <f t="shared" si="49"/>
        <v>7730006.6658290867</v>
      </c>
      <c r="G329" s="24">
        <f t="shared" si="50"/>
        <v>1823.5604432595694</v>
      </c>
      <c r="H329" s="24">
        <f t="shared" si="51"/>
        <v>1823.9595785784193</v>
      </c>
      <c r="I329" s="24">
        <f t="shared" si="52"/>
        <v>123286.41135511822</v>
      </c>
      <c r="J329" s="1">
        <f t="shared" si="53"/>
        <v>-6054.6179544485331</v>
      </c>
      <c r="K329" s="1">
        <f t="shared" si="54"/>
        <v>1401.6969898887837</v>
      </c>
      <c r="L329" s="1">
        <f t="shared" si="55"/>
        <v>1401.5158242354219</v>
      </c>
      <c r="M329" s="1">
        <f t="shared" si="59"/>
        <v>15.934444765803725</v>
      </c>
      <c r="N329" s="24">
        <f t="shared" si="56"/>
        <v>1.8130848844295289E-4</v>
      </c>
      <c r="O329" s="24">
        <f t="shared" si="57"/>
        <v>2.359067103163982E-4</v>
      </c>
      <c r="P329" s="25">
        <f t="shared" si="58"/>
        <v>87.955108874779171</v>
      </c>
    </row>
    <row r="330" spans="1:16" x14ac:dyDescent="0.35">
      <c r="A330">
        <v>311</v>
      </c>
      <c r="B330">
        <v>1258925.412</v>
      </c>
      <c r="C330" s="1">
        <v>2.3935435195829657E-4</v>
      </c>
      <c r="D330" s="1">
        <v>29.015300745113592</v>
      </c>
      <c r="E330" s="1">
        <f t="shared" si="48"/>
        <v>29.015300745113592</v>
      </c>
      <c r="F330" s="1">
        <f t="shared" si="49"/>
        <v>7910061.651513407</v>
      </c>
      <c r="G330" s="24">
        <f t="shared" si="50"/>
        <v>1893.3076805481646</v>
      </c>
      <c r="H330" s="24">
        <f t="shared" si="51"/>
        <v>1893.7523455574387</v>
      </c>
      <c r="I330" s="24">
        <f t="shared" si="52"/>
        <v>123571.21135488559</v>
      </c>
      <c r="J330" s="1">
        <f t="shared" si="53"/>
        <v>-5916.7980236893727</v>
      </c>
      <c r="K330" s="1">
        <f t="shared" si="54"/>
        <v>1434.5916236158766</v>
      </c>
      <c r="L330" s="1">
        <f t="shared" si="55"/>
        <v>1434.3982969619517</v>
      </c>
      <c r="M330" s="1">
        <f t="shared" si="59"/>
        <v>16.652550049386058</v>
      </c>
      <c r="N330" s="24">
        <f t="shared" si="56"/>
        <v>1.8133844717727488E-4</v>
      </c>
      <c r="O330" s="24">
        <f t="shared" si="57"/>
        <v>2.3935435195829657E-4</v>
      </c>
      <c r="P330" s="25">
        <f t="shared" si="58"/>
        <v>86.136855479070292</v>
      </c>
    </row>
    <row r="331" spans="1:16" x14ac:dyDescent="0.35">
      <c r="A331">
        <v>312</v>
      </c>
      <c r="B331">
        <v>1288249.5519999999</v>
      </c>
      <c r="C331" s="1">
        <v>2.43063442026041E-4</v>
      </c>
      <c r="D331" s="1">
        <v>31.301863468507111</v>
      </c>
      <c r="E331" s="1">
        <f t="shared" si="48"/>
        <v>31.301863468507111</v>
      </c>
      <c r="F331" s="1">
        <f t="shared" si="49"/>
        <v>8094310.6571070841</v>
      </c>
      <c r="G331" s="24">
        <f t="shared" si="50"/>
        <v>1967.4310091445136</v>
      </c>
      <c r="H331" s="24">
        <f t="shared" si="51"/>
        <v>1967.9290223668563</v>
      </c>
      <c r="I331" s="24">
        <f t="shared" si="52"/>
        <v>123691.18491285328</v>
      </c>
      <c r="J331" s="1">
        <f t="shared" si="53"/>
        <v>-5782.1152571950824</v>
      </c>
      <c r="K331" s="1">
        <f t="shared" si="54"/>
        <v>1468.2228920048924</v>
      </c>
      <c r="L331" s="1">
        <f t="shared" si="55"/>
        <v>1468.0160506916363</v>
      </c>
      <c r="M331" s="1">
        <f t="shared" si="59"/>
        <v>17.425451724588505</v>
      </c>
      <c r="N331" s="24">
        <f t="shared" si="56"/>
        <v>1.8136393732339241E-4</v>
      </c>
      <c r="O331" s="24">
        <f t="shared" si="57"/>
        <v>2.43063442026041E-4</v>
      </c>
      <c r="P331" s="25">
        <f t="shared" si="58"/>
        <v>84.245509034360651</v>
      </c>
    </row>
    <row r="332" spans="1:16" x14ac:dyDescent="0.35">
      <c r="A332">
        <v>313</v>
      </c>
      <c r="B332">
        <v>1318256.7390000001</v>
      </c>
      <c r="C332" s="1">
        <v>2.4708017399560585E-4</v>
      </c>
      <c r="D332" s="1">
        <v>33.953699335600461</v>
      </c>
      <c r="E332" s="1">
        <f t="shared" si="48"/>
        <v>33.953699335600461</v>
      </c>
      <c r="F332" s="1">
        <f t="shared" si="49"/>
        <v>8282851.3735752748</v>
      </c>
      <c r="G332" s="24">
        <f t="shared" si="50"/>
        <v>2046.5283585627217</v>
      </c>
      <c r="H332" s="24">
        <f t="shared" si="51"/>
        <v>2047.0916801965259</v>
      </c>
      <c r="I332" s="24">
        <f t="shared" si="52"/>
        <v>123386.58991738732</v>
      </c>
      <c r="J332" s="1">
        <f t="shared" si="53"/>
        <v>-5650.4982446320946</v>
      </c>
      <c r="K332" s="1">
        <f t="shared" si="54"/>
        <v>1502.6895506919284</v>
      </c>
      <c r="L332" s="1">
        <f t="shared" si="55"/>
        <v>1502.466703346106</v>
      </c>
      <c r="M332" s="1">
        <f t="shared" si="59"/>
        <v>18.298106924686049</v>
      </c>
      <c r="N332" s="24">
        <f t="shared" si="56"/>
        <v>1.813948645920915E-4</v>
      </c>
      <c r="O332" s="24">
        <f t="shared" si="57"/>
        <v>2.4708017399560585E-4</v>
      </c>
      <c r="P332" s="25">
        <f t="shared" si="58"/>
        <v>82.110499710717193</v>
      </c>
    </row>
    <row r="333" spans="1:16" x14ac:dyDescent="0.35">
      <c r="A333">
        <v>314</v>
      </c>
      <c r="B333">
        <v>1348962.8829999999</v>
      </c>
      <c r="C333" s="1">
        <v>2.5142455632555142E-4</v>
      </c>
      <c r="D333" s="1">
        <v>36.921781688256054</v>
      </c>
      <c r="E333" s="1">
        <f t="shared" si="48"/>
        <v>36.921781688256054</v>
      </c>
      <c r="F333" s="1">
        <f t="shared" si="49"/>
        <v>8475783.7663962152</v>
      </c>
      <c r="G333" s="24">
        <f t="shared" si="50"/>
        <v>2131.0201729774794</v>
      </c>
      <c r="H333" s="24">
        <f t="shared" si="51"/>
        <v>2131.6598750226881</v>
      </c>
      <c r="I333" s="24">
        <f t="shared" si="52"/>
        <v>123033.34205144542</v>
      </c>
      <c r="J333" s="1">
        <f t="shared" si="53"/>
        <v>-5521.8772017865294</v>
      </c>
      <c r="K333" s="1">
        <f t="shared" si="54"/>
        <v>1537.9508778388479</v>
      </c>
      <c r="L333" s="1">
        <f t="shared" si="55"/>
        <v>1537.7105999019875</v>
      </c>
      <c r="M333" s="1">
        <f t="shared" si="59"/>
        <v>19.22180871907462</v>
      </c>
      <c r="N333" s="24">
        <f t="shared" si="56"/>
        <v>1.8142400069224519E-4</v>
      </c>
      <c r="O333" s="24">
        <f t="shared" si="57"/>
        <v>2.5142455632555142E-4</v>
      </c>
      <c r="P333" s="25">
        <f t="shared" si="58"/>
        <v>79.998226097008853</v>
      </c>
    </row>
    <row r="334" spans="1:16" x14ac:dyDescent="0.35">
      <c r="A334">
        <v>315</v>
      </c>
      <c r="B334">
        <v>1380384.2649999999</v>
      </c>
      <c r="C334" s="1">
        <v>2.56127194704299E-4</v>
      </c>
      <c r="D334" s="1">
        <v>40.272521194000902</v>
      </c>
      <c r="E334" s="1">
        <f t="shared" si="48"/>
        <v>40.272521194000902</v>
      </c>
      <c r="F334" s="1">
        <f t="shared" si="49"/>
        <v>8673210.1321098916</v>
      </c>
      <c r="G334" s="24">
        <f t="shared" si="50"/>
        <v>2221.4449802182089</v>
      </c>
      <c r="H334" s="24">
        <f t="shared" si="51"/>
        <v>2222.1750797605177</v>
      </c>
      <c r="I334" s="24">
        <f t="shared" si="52"/>
        <v>122575.8787814691</v>
      </c>
      <c r="J334" s="1">
        <f t="shared" si="53"/>
        <v>-5396.1839312142047</v>
      </c>
      <c r="K334" s="1">
        <f t="shared" si="54"/>
        <v>1573.9958487745434</v>
      </c>
      <c r="L334" s="1">
        <f t="shared" si="55"/>
        <v>1573.7363537044671</v>
      </c>
      <c r="M334" s="1">
        <f t="shared" si="59"/>
        <v>20.208335542203727</v>
      </c>
      <c r="N334" s="24">
        <f t="shared" si="56"/>
        <v>1.8144796790731411E-4</v>
      </c>
      <c r="O334" s="24">
        <f t="shared" si="57"/>
        <v>2.56127194704299E-4</v>
      </c>
      <c r="P334" s="25">
        <f t="shared" si="58"/>
        <v>77.875604867002835</v>
      </c>
    </row>
    <row r="335" spans="1:16" x14ac:dyDescent="0.35">
      <c r="A335">
        <v>316</v>
      </c>
      <c r="B335">
        <v>1412537.5449999999</v>
      </c>
      <c r="C335" s="1">
        <v>2.6125729007004902E-4</v>
      </c>
      <c r="D335" s="1">
        <v>44.141145776402567</v>
      </c>
      <c r="E335" s="1">
        <f t="shared" si="48"/>
        <v>44.141145776402567</v>
      </c>
      <c r="F335" s="1">
        <f t="shared" si="49"/>
        <v>8875235.1485835239</v>
      </c>
      <c r="G335" s="24">
        <f t="shared" si="50"/>
        <v>2318.7198836533803</v>
      </c>
      <c r="H335" s="24">
        <f t="shared" si="51"/>
        <v>2319.5601924652337</v>
      </c>
      <c r="I335" s="24">
        <f t="shared" si="52"/>
        <v>121845.73474472982</v>
      </c>
      <c r="J335" s="1">
        <f t="shared" si="53"/>
        <v>-5273.3517888148799</v>
      </c>
      <c r="K335" s="1">
        <f t="shared" si="54"/>
        <v>1610.9572875804784</v>
      </c>
      <c r="L335" s="1">
        <f t="shared" si="55"/>
        <v>1610.6757375970642</v>
      </c>
      <c r="M335" s="1">
        <f t="shared" si="59"/>
        <v>21.295204324115929</v>
      </c>
      <c r="N335" s="24">
        <f t="shared" si="56"/>
        <v>1.8147978173334664E-4</v>
      </c>
      <c r="O335" s="24">
        <f t="shared" si="57"/>
        <v>2.6125729007004902E-4</v>
      </c>
      <c r="P335" s="25">
        <f t="shared" si="58"/>
        <v>75.635608519287189</v>
      </c>
    </row>
    <row r="336" spans="1:16" x14ac:dyDescent="0.35">
      <c r="A336">
        <v>317</v>
      </c>
      <c r="B336">
        <v>1445439.7709999999</v>
      </c>
      <c r="C336" s="1">
        <v>2.6685665100264122E-4</v>
      </c>
      <c r="D336" s="1">
        <v>48.587487268884033</v>
      </c>
      <c r="E336" s="1">
        <f t="shared" si="48"/>
        <v>48.587487268884033</v>
      </c>
      <c r="F336" s="1">
        <f t="shared" si="49"/>
        <v>9081965.9315602258</v>
      </c>
      <c r="G336" s="24">
        <f t="shared" si="50"/>
        <v>2423.5830130162444</v>
      </c>
      <c r="H336" s="24">
        <f t="shared" si="51"/>
        <v>2424.5570848373563</v>
      </c>
      <c r="I336" s="24">
        <f t="shared" si="52"/>
        <v>120938.86091251177</v>
      </c>
      <c r="J336" s="1">
        <f t="shared" si="53"/>
        <v>-5153.315647694275</v>
      </c>
      <c r="K336" s="1">
        <f t="shared" si="54"/>
        <v>1648.814701041591</v>
      </c>
      <c r="L336" s="1">
        <f t="shared" si="55"/>
        <v>1648.5082909320172</v>
      </c>
      <c r="M336" s="1">
        <f t="shared" si="59"/>
        <v>22.474866096547281</v>
      </c>
      <c r="N336" s="24">
        <f t="shared" si="56"/>
        <v>1.8151447642006445E-4</v>
      </c>
      <c r="O336" s="24">
        <f t="shared" si="57"/>
        <v>2.6685665100264122E-4</v>
      </c>
      <c r="P336" s="25">
        <f t="shared" si="58"/>
        <v>73.348970527805307</v>
      </c>
    </row>
    <row r="337" spans="1:16" x14ac:dyDescent="0.35">
      <c r="A337">
        <v>318</v>
      </c>
      <c r="B337">
        <v>1479108.388</v>
      </c>
      <c r="C337" s="1">
        <v>2.7296742493052039E-4</v>
      </c>
      <c r="D337" s="1">
        <v>53.493295047071037</v>
      </c>
      <c r="E337" s="1">
        <f t="shared" si="48"/>
        <v>53.493295047071037</v>
      </c>
      <c r="F337" s="1">
        <f t="shared" si="49"/>
        <v>9293512.0912076831</v>
      </c>
      <c r="G337" s="24">
        <f t="shared" si="50"/>
        <v>2536.8260640976168</v>
      </c>
      <c r="H337" s="24">
        <f t="shared" si="51"/>
        <v>2537.9540612652158</v>
      </c>
      <c r="I337" s="24">
        <f t="shared" si="52"/>
        <v>120358.03751544229</v>
      </c>
      <c r="J337" s="1">
        <f t="shared" si="53"/>
        <v>-5036.0118637187588</v>
      </c>
      <c r="K337" s="1">
        <f t="shared" si="54"/>
        <v>1687.5131059071771</v>
      </c>
      <c r="L337" s="1">
        <f t="shared" si="55"/>
        <v>1687.1814361280663</v>
      </c>
      <c r="M337" s="1">
        <f t="shared" si="59"/>
        <v>23.655593297158138</v>
      </c>
      <c r="N337" s="24">
        <f t="shared" si="56"/>
        <v>1.8154400828985403E-4</v>
      </c>
      <c r="O337" s="24">
        <f t="shared" si="57"/>
        <v>2.7296742493052039E-4</v>
      </c>
      <c r="P337" s="25">
        <f t="shared" si="58"/>
        <v>71.322727565271236</v>
      </c>
    </row>
    <row r="338" spans="1:16" x14ac:dyDescent="0.35">
      <c r="A338">
        <v>319</v>
      </c>
      <c r="B338">
        <v>1513561.2479999999</v>
      </c>
      <c r="C338" s="1">
        <v>2.7967162154739531E-4</v>
      </c>
      <c r="D338" s="1">
        <v>59.562240747289742</v>
      </c>
      <c r="E338" s="1">
        <f t="shared" si="48"/>
        <v>59.562240747289742</v>
      </c>
      <c r="F338" s="1">
        <f t="shared" si="49"/>
        <v>9509985.7949499972</v>
      </c>
      <c r="G338" s="24">
        <f t="shared" si="50"/>
        <v>2659.673148166361</v>
      </c>
      <c r="H338" s="24">
        <f t="shared" si="51"/>
        <v>2661.0070190313895</v>
      </c>
      <c r="I338" s="24">
        <f t="shared" si="52"/>
        <v>118823.7518737413</v>
      </c>
      <c r="J338" s="1">
        <f t="shared" si="53"/>
        <v>-4921.378239259685</v>
      </c>
      <c r="K338" s="1">
        <f t="shared" si="54"/>
        <v>1727.1375156859165</v>
      </c>
      <c r="L338" s="1">
        <f t="shared" si="55"/>
        <v>1726.7726924550348</v>
      </c>
      <c r="M338" s="1">
        <f t="shared" si="59"/>
        <v>25.09913928126133</v>
      </c>
      <c r="N338" s="24">
        <f t="shared" si="56"/>
        <v>1.8157468682781708E-4</v>
      </c>
      <c r="O338" s="24">
        <f t="shared" si="57"/>
        <v>2.7967162154739531E-4</v>
      </c>
      <c r="P338" s="25">
        <f t="shared" si="58"/>
        <v>68.798083994227611</v>
      </c>
    </row>
    <row r="339" spans="1:16" x14ac:dyDescent="0.35">
      <c r="A339">
        <v>320</v>
      </c>
      <c r="B339">
        <v>1548816.6189999999</v>
      </c>
      <c r="C339" s="1">
        <v>2.8704110625278037E-4</v>
      </c>
      <c r="D339" s="1">
        <v>66.394581853278936</v>
      </c>
      <c r="E339" s="1">
        <f t="shared" si="48"/>
        <v>66.394581853278936</v>
      </c>
      <c r="F339" s="1">
        <f t="shared" si="49"/>
        <v>9731501.8240163624</v>
      </c>
      <c r="G339" s="24">
        <f t="shared" si="50"/>
        <v>2793.3410490666065</v>
      </c>
      <c r="H339" s="24">
        <f t="shared" si="51"/>
        <v>2794.9191737646074</v>
      </c>
      <c r="I339" s="24">
        <f t="shared" si="52"/>
        <v>117587.3428068655</v>
      </c>
      <c r="J339" s="1">
        <f t="shared" si="53"/>
        <v>-4809.3539921487181</v>
      </c>
      <c r="K339" s="1">
        <f t="shared" si="54"/>
        <v>1767.6581828137635</v>
      </c>
      <c r="L339" s="1">
        <f t="shared" si="55"/>
        <v>1767.2588126842641</v>
      </c>
      <c r="M339" s="1">
        <f t="shared" si="59"/>
        <v>26.566715658521378</v>
      </c>
      <c r="N339" s="24">
        <f t="shared" si="56"/>
        <v>1.8160185803211258E-4</v>
      </c>
      <c r="O339" s="24">
        <f t="shared" si="57"/>
        <v>2.8704110625278037E-4</v>
      </c>
      <c r="P339" s="25">
        <f t="shared" si="58"/>
        <v>66.521539034028422</v>
      </c>
    </row>
    <row r="340" spans="1:16" x14ac:dyDescent="0.35">
      <c r="A340">
        <v>321</v>
      </c>
      <c r="B340">
        <v>1584893.192</v>
      </c>
      <c r="C340" s="1">
        <v>2.9518211928212444E-4</v>
      </c>
      <c r="D340" s="1">
        <v>74.503548900840201</v>
      </c>
      <c r="E340" s="1">
        <f t="shared" si="48"/>
        <v>74.503548900840201</v>
      </c>
      <c r="F340" s="1">
        <f t="shared" si="49"/>
        <v>9958177.6174233556</v>
      </c>
      <c r="G340" s="24">
        <f t="shared" si="50"/>
        <v>2939.4759732988427</v>
      </c>
      <c r="H340" s="24">
        <f t="shared" si="51"/>
        <v>2941.3643298798261</v>
      </c>
      <c r="I340" s="24">
        <f t="shared" si="52"/>
        <v>116049.09972687885</v>
      </c>
      <c r="J340" s="1">
        <f t="shared" si="53"/>
        <v>-4699.8797315131187</v>
      </c>
      <c r="K340" s="1">
        <f t="shared" si="54"/>
        <v>1809.1371622120173</v>
      </c>
      <c r="L340" s="1">
        <f t="shared" si="55"/>
        <v>1808.6975948897584</v>
      </c>
      <c r="M340" s="1">
        <f t="shared" si="59"/>
        <v>28.196530966803081</v>
      </c>
      <c r="N340" s="24">
        <f t="shared" si="56"/>
        <v>1.816293768174174E-4</v>
      </c>
      <c r="O340" s="24">
        <f t="shared" si="57"/>
        <v>2.9518211928212444E-4</v>
      </c>
      <c r="P340" s="25">
        <f t="shared" si="58"/>
        <v>64.146103540865056</v>
      </c>
    </row>
    <row r="341" spans="1:16" x14ac:dyDescent="0.35">
      <c r="A341">
        <v>322</v>
      </c>
      <c r="B341">
        <v>1621810.0970000001</v>
      </c>
      <c r="C341" s="1">
        <v>3.0422270639502319E-4</v>
      </c>
      <c r="D341" s="1">
        <v>83.712160554041432</v>
      </c>
      <c r="E341" s="1">
        <f t="shared" ref="E341:E404" si="60">D341+$G$13</f>
        <v>83.712160554041432</v>
      </c>
      <c r="F341" s="1">
        <f t="shared" ref="F341:F404" si="61">2*PI()*B341</f>
        <v>10190133.3725059</v>
      </c>
      <c r="G341" s="24">
        <f t="shared" ref="G341:G404" si="62">F341*C341</f>
        <v>3100.0699531099899</v>
      </c>
      <c r="H341" s="24">
        <f t="shared" ref="H341:H404" si="63">(G341^2+E341^2)/G341</f>
        <v>3102.3304588181259</v>
      </c>
      <c r="I341" s="24">
        <f t="shared" ref="I341:I404" si="64">(G341^2+E341^2)/E341</f>
        <v>114887.02927206545</v>
      </c>
      <c r="J341" s="1">
        <f t="shared" ref="J341:J404" si="65">-1/(F341*$I$10)</f>
        <v>-4592.8974073306254</v>
      </c>
      <c r="K341" s="1">
        <f t="shared" ref="K341:K404" si="66">1/(1/H341-1/J341)</f>
        <v>1851.6261985780122</v>
      </c>
      <c r="L341" s="1">
        <f t="shared" ref="L341:L404" si="67">I341^2*K341/(K341^2+I341^2)</f>
        <v>1851.1453535211067</v>
      </c>
      <c r="M341" s="1">
        <f t="shared" si="59"/>
        <v>29.834779919660246</v>
      </c>
      <c r="N341" s="24">
        <f t="shared" ref="N341:N404" si="68">L341/F341</f>
        <v>1.8166056182500031E-4</v>
      </c>
      <c r="O341" s="24">
        <f t="shared" ref="O341:O404" si="69">C341</f>
        <v>3.0422270639502319E-4</v>
      </c>
      <c r="P341" s="25">
        <f t="shared" ref="P341:P404" si="70">L341/M341</f>
        <v>62.046556351543792</v>
      </c>
    </row>
    <row r="342" spans="1:16" x14ac:dyDescent="0.35">
      <c r="A342">
        <v>323</v>
      </c>
      <c r="B342">
        <v>1659586.9069999999</v>
      </c>
      <c r="C342" s="1">
        <v>3.1424763585551232E-4</v>
      </c>
      <c r="D342" s="1">
        <v>94.94680277063776</v>
      </c>
      <c r="E342" s="1">
        <f t="shared" si="60"/>
        <v>94.94680277063776</v>
      </c>
      <c r="F342" s="1">
        <f t="shared" si="61"/>
        <v>10427492.070050014</v>
      </c>
      <c r="G342" s="24">
        <f t="shared" si="62"/>
        <v>3276.8147309153192</v>
      </c>
      <c r="H342" s="24">
        <f t="shared" si="63"/>
        <v>3279.5658462808951</v>
      </c>
      <c r="I342" s="24">
        <f t="shared" si="64"/>
        <v>113184.74516788426</v>
      </c>
      <c r="J342" s="1">
        <f t="shared" si="65"/>
        <v>-4488.3502986649737</v>
      </c>
      <c r="K342" s="1">
        <f t="shared" si="66"/>
        <v>1894.9535590988128</v>
      </c>
      <c r="L342" s="1">
        <f t="shared" si="67"/>
        <v>1894.4225545973788</v>
      </c>
      <c r="M342" s="1">
        <f t="shared" ref="M342:M405" si="71">I342*K342^2/(K342^2+I342^2)</f>
        <v>31.716666030803346</v>
      </c>
      <c r="N342" s="24">
        <f t="shared" si="68"/>
        <v>1.8167576075541359E-4</v>
      </c>
      <c r="O342" s="24">
        <f t="shared" si="69"/>
        <v>3.1424763585551232E-4</v>
      </c>
      <c r="P342" s="25">
        <f t="shared" si="70"/>
        <v>59.729561510579593</v>
      </c>
    </row>
    <row r="343" spans="1:16" x14ac:dyDescent="0.35">
      <c r="A343">
        <v>324</v>
      </c>
      <c r="B343">
        <v>1698243.652</v>
      </c>
      <c r="C343" s="1">
        <v>3.2551302376461754E-4</v>
      </c>
      <c r="D343" s="1">
        <v>108.12277193990175</v>
      </c>
      <c r="E343" s="1">
        <f t="shared" si="60"/>
        <v>108.12277193990175</v>
      </c>
      <c r="F343" s="1">
        <f t="shared" si="61"/>
        <v>10670379.562257402</v>
      </c>
      <c r="G343" s="24">
        <f t="shared" si="62"/>
        <v>3473.347516026583</v>
      </c>
      <c r="H343" s="24">
        <f t="shared" si="63"/>
        <v>3476.7132989659594</v>
      </c>
      <c r="I343" s="24">
        <f t="shared" si="64"/>
        <v>111686.31070254243</v>
      </c>
      <c r="J343" s="1">
        <f t="shared" si="65"/>
        <v>-4386.1829725796788</v>
      </c>
      <c r="K343" s="1">
        <f t="shared" si="66"/>
        <v>1939.4253905715282</v>
      </c>
      <c r="L343" s="1">
        <f t="shared" si="67"/>
        <v>1938.8407507371101</v>
      </c>
      <c r="M343" s="1">
        <f t="shared" si="71"/>
        <v>33.667841265426603</v>
      </c>
      <c r="N343" s="24">
        <f t="shared" si="68"/>
        <v>1.8170307245630288E-4</v>
      </c>
      <c r="O343" s="24">
        <f t="shared" si="69"/>
        <v>3.2551302376461754E-4</v>
      </c>
      <c r="P343" s="25">
        <f t="shared" si="70"/>
        <v>57.587320061654779</v>
      </c>
    </row>
    <row r="344" spans="1:16" x14ac:dyDescent="0.35">
      <c r="A344">
        <v>325</v>
      </c>
      <c r="B344">
        <v>1737800.8289999999</v>
      </c>
      <c r="C344" s="1">
        <v>3.3818487178434925E-4</v>
      </c>
      <c r="D344" s="1">
        <v>124.10321173157615</v>
      </c>
      <c r="E344" s="1">
        <f t="shared" si="60"/>
        <v>124.10321173157615</v>
      </c>
      <c r="F344" s="1">
        <f t="shared" si="61"/>
        <v>10918924.635577304</v>
      </c>
      <c r="G344" s="24">
        <f t="shared" si="62"/>
        <v>3692.615127905683</v>
      </c>
      <c r="H344" s="24">
        <f t="shared" si="63"/>
        <v>3696.7860492252921</v>
      </c>
      <c r="I344" s="24">
        <f t="shared" si="64"/>
        <v>109995.6068786152</v>
      </c>
      <c r="J344" s="1">
        <f t="shared" si="65"/>
        <v>-4286.3412569438533</v>
      </c>
      <c r="K344" s="1">
        <f t="shared" si="66"/>
        <v>1984.8971403279165</v>
      </c>
      <c r="L344" s="1">
        <f t="shared" si="67"/>
        <v>1984.2510072999751</v>
      </c>
      <c r="M344" s="1">
        <f t="shared" si="71"/>
        <v>35.806285922208204</v>
      </c>
      <c r="N344" s="24">
        <f t="shared" si="68"/>
        <v>1.8172586344580662E-4</v>
      </c>
      <c r="O344" s="24">
        <f t="shared" si="69"/>
        <v>3.3818487178434925E-4</v>
      </c>
      <c r="P344" s="25">
        <f t="shared" si="70"/>
        <v>55.416275555943074</v>
      </c>
    </row>
    <row r="345" spans="1:16" x14ac:dyDescent="0.35">
      <c r="A345">
        <v>326</v>
      </c>
      <c r="B345">
        <v>1778279.41</v>
      </c>
      <c r="C345" s="1">
        <v>3.5253844792939291E-4</v>
      </c>
      <c r="D345" s="1">
        <v>143.87220467894684</v>
      </c>
      <c r="E345" s="1">
        <f t="shared" si="60"/>
        <v>143.87220467894684</v>
      </c>
      <c r="F345" s="1">
        <f t="shared" si="61"/>
        <v>11173259.060971983</v>
      </c>
      <c r="G345" s="24">
        <f t="shared" si="62"/>
        <v>3939.003407668089</v>
      </c>
      <c r="H345" s="24">
        <f t="shared" si="63"/>
        <v>3944.2583437869271</v>
      </c>
      <c r="I345" s="24">
        <f t="shared" si="64"/>
        <v>107987.82914024172</v>
      </c>
      <c r="J345" s="1">
        <f t="shared" si="65"/>
        <v>-4188.7722186998335</v>
      </c>
      <c r="K345" s="1">
        <f t="shared" si="66"/>
        <v>2031.4198559679385</v>
      </c>
      <c r="L345" s="1">
        <f t="shared" si="67"/>
        <v>2030.7012417605572</v>
      </c>
      <c r="M345" s="1">
        <f t="shared" si="71"/>
        <v>38.200664435006082</v>
      </c>
      <c r="N345" s="24">
        <f t="shared" si="68"/>
        <v>1.8174654598797986E-4</v>
      </c>
      <c r="O345" s="24">
        <f t="shared" si="69"/>
        <v>3.5253844792939291E-4</v>
      </c>
      <c r="P345" s="25">
        <f t="shared" si="70"/>
        <v>53.15879374861543</v>
      </c>
    </row>
    <row r="346" spans="1:16" x14ac:dyDescent="0.35">
      <c r="A346">
        <v>327</v>
      </c>
      <c r="B346">
        <v>1819700.8589999999</v>
      </c>
      <c r="C346" s="1">
        <v>3.6889385775929135E-4</v>
      </c>
      <c r="D346" s="1">
        <v>167.52237406952727</v>
      </c>
      <c r="E346" s="1">
        <f t="shared" si="60"/>
        <v>167.52237406952727</v>
      </c>
      <c r="F346" s="1">
        <f t="shared" si="61"/>
        <v>11433517.700730871</v>
      </c>
      <c r="G346" s="24">
        <f t="shared" si="62"/>
        <v>4217.7544523817542</v>
      </c>
      <c r="H346" s="24">
        <f t="shared" si="63"/>
        <v>4224.4081696928806</v>
      </c>
      <c r="I346" s="24">
        <f t="shared" si="64"/>
        <v>106359.02496824185</v>
      </c>
      <c r="J346" s="1">
        <f t="shared" si="65"/>
        <v>-4093.4241212521897</v>
      </c>
      <c r="K346" s="1">
        <f t="shared" si="66"/>
        <v>2078.9424089086683</v>
      </c>
      <c r="L346" s="1">
        <f t="shared" si="67"/>
        <v>2078.1484230187698</v>
      </c>
      <c r="M346" s="1">
        <f t="shared" si="71"/>
        <v>40.620444667581545</v>
      </c>
      <c r="N346" s="24">
        <f t="shared" si="68"/>
        <v>1.8175932179524478E-4</v>
      </c>
      <c r="O346" s="24">
        <f t="shared" si="69"/>
        <v>3.6889385775929135E-4</v>
      </c>
      <c r="P346" s="25">
        <f t="shared" si="70"/>
        <v>51.160159373570401</v>
      </c>
    </row>
    <row r="347" spans="1:16" x14ac:dyDescent="0.35">
      <c r="A347">
        <v>328</v>
      </c>
      <c r="B347">
        <v>1862087.1370000001</v>
      </c>
      <c r="C347" s="1">
        <v>3.8770051687607367E-4</v>
      </c>
      <c r="D347" s="1">
        <v>197.01635238605667</v>
      </c>
      <c r="E347" s="1">
        <f t="shared" si="60"/>
        <v>197.01635238605667</v>
      </c>
      <c r="F347" s="1">
        <f t="shared" si="61"/>
        <v>11699838.539886503</v>
      </c>
      <c r="G347" s="24">
        <f t="shared" si="62"/>
        <v>4536.0334492806041</v>
      </c>
      <c r="H347" s="24">
        <f t="shared" si="63"/>
        <v>4544.5905826310345</v>
      </c>
      <c r="I347" s="24">
        <f t="shared" si="64"/>
        <v>104633.01470380352</v>
      </c>
      <c r="J347" s="1">
        <f t="shared" si="65"/>
        <v>-4000.2464125790957</v>
      </c>
      <c r="K347" s="1">
        <f t="shared" si="66"/>
        <v>2127.5399618507854</v>
      </c>
      <c r="L347" s="1">
        <f t="shared" si="67"/>
        <v>2126.6607041474758</v>
      </c>
      <c r="M347" s="1">
        <f t="shared" si="71"/>
        <v>43.242141557133337</v>
      </c>
      <c r="N347" s="24">
        <f t="shared" si="68"/>
        <v>1.8176838055477184E-4</v>
      </c>
      <c r="O347" s="24">
        <f t="shared" si="69"/>
        <v>3.8770051687607367E-4</v>
      </c>
      <c r="P347" s="25">
        <f t="shared" si="70"/>
        <v>49.180281724429449</v>
      </c>
    </row>
    <row r="348" spans="1:16" x14ac:dyDescent="0.35">
      <c r="A348">
        <v>329</v>
      </c>
      <c r="B348">
        <v>1905460.7180000001</v>
      </c>
      <c r="C348" s="1">
        <v>4.0951210399056969E-4</v>
      </c>
      <c r="D348" s="1">
        <v>234.03308101650444</v>
      </c>
      <c r="E348" s="1">
        <f t="shared" si="60"/>
        <v>234.03308101650444</v>
      </c>
      <c r="F348" s="1">
        <f t="shared" si="61"/>
        <v>11972362.786745466</v>
      </c>
      <c r="G348" s="24">
        <f t="shared" si="62"/>
        <v>4902.8274745385361</v>
      </c>
      <c r="H348" s="24">
        <f t="shared" si="63"/>
        <v>4913.998881914079</v>
      </c>
      <c r="I348" s="24">
        <f t="shared" si="64"/>
        <v>102944.80004047355</v>
      </c>
      <c r="J348" s="1">
        <f t="shared" si="65"/>
        <v>-3909.1896879996079</v>
      </c>
      <c r="K348" s="1">
        <f t="shared" si="66"/>
        <v>2177.1895277772624</v>
      </c>
      <c r="L348" s="1">
        <f t="shared" si="67"/>
        <v>2176.2161404860299</v>
      </c>
      <c r="M348" s="1">
        <f t="shared" si="71"/>
        <v>46.025005530956783</v>
      </c>
      <c r="N348" s="24">
        <f t="shared" si="68"/>
        <v>1.8176997968147993E-4</v>
      </c>
      <c r="O348" s="24">
        <f t="shared" si="69"/>
        <v>4.0951210399056969E-4</v>
      </c>
      <c r="P348" s="25">
        <f t="shared" si="70"/>
        <v>47.283343377814255</v>
      </c>
    </row>
    <row r="349" spans="1:16" x14ac:dyDescent="0.35">
      <c r="A349">
        <v>330</v>
      </c>
      <c r="B349">
        <v>1949844.6</v>
      </c>
      <c r="C349" s="1">
        <v>4.3515535689295096E-4</v>
      </c>
      <c r="D349" s="1">
        <v>280.98202105157355</v>
      </c>
      <c r="E349" s="1">
        <f t="shared" si="60"/>
        <v>280.98202105157355</v>
      </c>
      <c r="F349" s="1">
        <f t="shared" si="61"/>
        <v>12251234.942003459</v>
      </c>
      <c r="G349" s="24">
        <f t="shared" si="62"/>
        <v>5331.1905135669067</v>
      </c>
      <c r="H349" s="24">
        <f t="shared" si="63"/>
        <v>5345.9997566343436</v>
      </c>
      <c r="I349" s="24">
        <f t="shared" si="64"/>
        <v>101431.9104170327</v>
      </c>
      <c r="J349" s="1">
        <f t="shared" si="65"/>
        <v>-3820.2056664894885</v>
      </c>
      <c r="K349" s="1">
        <f t="shared" si="66"/>
        <v>2228.055953429186</v>
      </c>
      <c r="L349" s="1">
        <f t="shared" si="67"/>
        <v>2226.9814208945845</v>
      </c>
      <c r="M349" s="1">
        <f t="shared" si="71"/>
        <v>48.91793117767368</v>
      </c>
      <c r="N349" s="24">
        <f t="shared" si="68"/>
        <v>1.8177607656999218E-4</v>
      </c>
      <c r="O349" s="24">
        <f t="shared" si="69"/>
        <v>4.3515535689295096E-4</v>
      </c>
      <c r="P349" s="25">
        <f t="shared" si="70"/>
        <v>45.524848808630459</v>
      </c>
    </row>
    <row r="350" spans="1:16" x14ac:dyDescent="0.35">
      <c r="A350">
        <v>331</v>
      </c>
      <c r="B350">
        <v>1995262.3149999999</v>
      </c>
      <c r="C350" s="1">
        <v>4.6562562517964829E-4</v>
      </c>
      <c r="D350" s="1">
        <v>342.11066529963449</v>
      </c>
      <c r="E350" s="1">
        <f t="shared" si="60"/>
        <v>342.11066529963449</v>
      </c>
      <c r="F350" s="1">
        <f t="shared" si="61"/>
        <v>12536602.861577127</v>
      </c>
      <c r="G350" s="24">
        <f t="shared" si="62"/>
        <v>5837.3635450508173</v>
      </c>
      <c r="H350" s="24">
        <f t="shared" si="63"/>
        <v>5857.4136423950176</v>
      </c>
      <c r="I350" s="24">
        <f t="shared" si="64"/>
        <v>99943.837864433066</v>
      </c>
      <c r="J350" s="1">
        <f t="shared" si="65"/>
        <v>-3733.2471694048559</v>
      </c>
      <c r="K350" s="1">
        <f t="shared" si="66"/>
        <v>2280.0486149609524</v>
      </c>
      <c r="L350" s="1">
        <f t="shared" si="67"/>
        <v>2278.8625886922532</v>
      </c>
      <c r="M350" s="1">
        <f t="shared" si="71"/>
        <v>51.988372670679375</v>
      </c>
      <c r="N350" s="24">
        <f t="shared" si="68"/>
        <v>1.8177672323629532E-4</v>
      </c>
      <c r="O350" s="24">
        <f t="shared" si="69"/>
        <v>4.6562562517964829E-4</v>
      </c>
      <c r="P350" s="25">
        <f t="shared" si="70"/>
        <v>43.834081961513213</v>
      </c>
    </row>
    <row r="351" spans="1:16" x14ac:dyDescent="0.35">
      <c r="A351">
        <v>332</v>
      </c>
      <c r="B351">
        <v>2041737.9450000001</v>
      </c>
      <c r="C351" s="1">
        <v>5.0238842423750015E-4</v>
      </c>
      <c r="D351" s="1">
        <v>423.98327663787433</v>
      </c>
      <c r="E351" s="1">
        <f t="shared" si="60"/>
        <v>423.98327663787433</v>
      </c>
      <c r="F351" s="1">
        <f t="shared" si="61"/>
        <v>12828617.857135043</v>
      </c>
      <c r="G351" s="24">
        <f t="shared" si="62"/>
        <v>6444.9491103911296</v>
      </c>
      <c r="H351" s="24">
        <f t="shared" si="63"/>
        <v>6472.8410015123109</v>
      </c>
      <c r="I351" s="24">
        <f t="shared" si="64"/>
        <v>98393.340381749891</v>
      </c>
      <c r="J351" s="1">
        <f t="shared" si="65"/>
        <v>-3648.2680884367505</v>
      </c>
      <c r="K351" s="1">
        <f t="shared" si="66"/>
        <v>2333.2086491186305</v>
      </c>
      <c r="L351" s="1">
        <f t="shared" si="67"/>
        <v>2331.8974000764574</v>
      </c>
      <c r="M351" s="1">
        <f t="shared" si="71"/>
        <v>55.296457683073079</v>
      </c>
      <c r="N351" s="24">
        <f t="shared" si="68"/>
        <v>1.8177308156228994E-4</v>
      </c>
      <c r="O351" s="24">
        <f t="shared" si="69"/>
        <v>5.0238842423750015E-4</v>
      </c>
      <c r="P351" s="25">
        <f t="shared" si="70"/>
        <v>42.170827893561068</v>
      </c>
    </row>
    <row r="352" spans="1:16" x14ac:dyDescent="0.35">
      <c r="A352">
        <v>333</v>
      </c>
      <c r="B352">
        <v>2089296.1310000001</v>
      </c>
      <c r="C352" s="1">
        <v>5.4757128243398663E-4</v>
      </c>
      <c r="D352" s="1">
        <v>535.96737283960715</v>
      </c>
      <c r="E352" s="1">
        <f t="shared" si="60"/>
        <v>535.96737283960715</v>
      </c>
      <c r="F352" s="1">
        <f t="shared" si="61"/>
        <v>13127434.752646357</v>
      </c>
      <c r="G352" s="24">
        <f t="shared" si="62"/>
        <v>7188.20628257505</v>
      </c>
      <c r="H352" s="24">
        <f t="shared" si="63"/>
        <v>7228.1691068814343</v>
      </c>
      <c r="I352" s="24">
        <f t="shared" si="64"/>
        <v>96941.667009175871</v>
      </c>
      <c r="J352" s="1">
        <f t="shared" si="65"/>
        <v>-3565.2233683736854</v>
      </c>
      <c r="K352" s="1">
        <f t="shared" si="66"/>
        <v>2387.5753123488012</v>
      </c>
      <c r="L352" s="1">
        <f t="shared" si="67"/>
        <v>2386.1279178617797</v>
      </c>
      <c r="M352" s="1">
        <f t="shared" si="71"/>
        <v>58.767919766159856</v>
      </c>
      <c r="N352" s="24">
        <f t="shared" si="68"/>
        <v>1.8176650372463368E-4</v>
      </c>
      <c r="O352" s="24">
        <f t="shared" si="69"/>
        <v>5.4757128243398663E-4</v>
      </c>
      <c r="P352" s="25">
        <f t="shared" si="70"/>
        <v>40.6025588000441</v>
      </c>
    </row>
    <row r="353" spans="1:16" x14ac:dyDescent="0.35">
      <c r="A353">
        <v>334</v>
      </c>
      <c r="B353">
        <v>2137962.09</v>
      </c>
      <c r="C353" s="1">
        <v>6.0437799485569188E-4</v>
      </c>
      <c r="D353" s="1">
        <v>694.63678902053198</v>
      </c>
      <c r="E353" s="1">
        <f t="shared" si="60"/>
        <v>694.63678902053198</v>
      </c>
      <c r="F353" s="1">
        <f t="shared" si="61"/>
        <v>13433211.99119496</v>
      </c>
      <c r="G353" s="24">
        <f t="shared" si="62"/>
        <v>8118.7377277098458</v>
      </c>
      <c r="H353" s="24">
        <f t="shared" si="63"/>
        <v>8178.1706450972224</v>
      </c>
      <c r="I353" s="24">
        <f t="shared" si="64"/>
        <v>95584.373890737668</v>
      </c>
      <c r="J353" s="1">
        <f t="shared" si="65"/>
        <v>-3484.0689760284426</v>
      </c>
      <c r="K353" s="1">
        <f t="shared" si="66"/>
        <v>2443.2108712322542</v>
      </c>
      <c r="L353" s="1">
        <f t="shared" si="67"/>
        <v>2441.6156335426385</v>
      </c>
      <c r="M353" s="1">
        <f t="shared" si="71"/>
        <v>62.409592869866152</v>
      </c>
      <c r="N353" s="24">
        <f t="shared" si="68"/>
        <v>1.8175962942764838E-4</v>
      </c>
      <c r="O353" s="24">
        <f t="shared" si="69"/>
        <v>6.0437799485569188E-4</v>
      </c>
      <c r="P353" s="25">
        <f t="shared" si="70"/>
        <v>39.1224412989489</v>
      </c>
    </row>
    <row r="354" spans="1:16" x14ac:dyDescent="0.35">
      <c r="A354">
        <v>335</v>
      </c>
      <c r="B354">
        <v>2187761.6239999998</v>
      </c>
      <c r="C354" s="1">
        <v>6.7775197444519476E-4</v>
      </c>
      <c r="D354" s="1">
        <v>930.43128331970786</v>
      </c>
      <c r="E354" s="1">
        <f t="shared" si="60"/>
        <v>930.43128331970786</v>
      </c>
      <c r="F354" s="1">
        <f t="shared" si="61"/>
        <v>13746111.691528149</v>
      </c>
      <c r="G354" s="24">
        <f t="shared" si="62"/>
        <v>9316.4543398773785</v>
      </c>
      <c r="H354" s="24">
        <f t="shared" si="63"/>
        <v>9409.3762113746143</v>
      </c>
      <c r="I354" s="24">
        <f t="shared" si="64"/>
        <v>94216.548187447625</v>
      </c>
      <c r="J354" s="1">
        <f t="shared" si="65"/>
        <v>-3404.7618844665913</v>
      </c>
      <c r="K354" s="1">
        <f t="shared" si="66"/>
        <v>2500.1045908419205</v>
      </c>
      <c r="L354" s="1">
        <f t="shared" si="67"/>
        <v>2498.3453939207711</v>
      </c>
      <c r="M354" s="1">
        <f t="shared" si="71"/>
        <v>66.295411039928666</v>
      </c>
      <c r="N354" s="24">
        <f t="shared" si="68"/>
        <v>1.8174924298487431E-4</v>
      </c>
      <c r="O354" s="24">
        <f t="shared" si="69"/>
        <v>6.7775197444519476E-4</v>
      </c>
      <c r="P354" s="25">
        <f t="shared" si="70"/>
        <v>37.685042670842748</v>
      </c>
    </row>
    <row r="355" spans="1:16" x14ac:dyDescent="0.35">
      <c r="A355">
        <v>336</v>
      </c>
      <c r="B355">
        <v>2238721.139</v>
      </c>
      <c r="C355" s="1">
        <v>7.7595804599316521E-4</v>
      </c>
      <c r="D355" s="1">
        <v>1299.9724305586415</v>
      </c>
      <c r="E355" s="1">
        <f t="shared" si="60"/>
        <v>1299.9724305586415</v>
      </c>
      <c r="F355" s="1">
        <f t="shared" si="61"/>
        <v>14066299.767437149</v>
      </c>
      <c r="G355" s="24">
        <f t="shared" si="62"/>
        <v>10914.858481894644</v>
      </c>
      <c r="H355" s="24">
        <f t="shared" si="63"/>
        <v>11069.686721126125</v>
      </c>
      <c r="I355" s="24">
        <f t="shared" si="64"/>
        <v>92943.558770763979</v>
      </c>
      <c r="J355" s="1">
        <f t="shared" si="65"/>
        <v>-3327.2600414275757</v>
      </c>
      <c r="K355" s="1">
        <f t="shared" si="66"/>
        <v>2558.301208289754</v>
      </c>
      <c r="L355" s="1">
        <f t="shared" si="67"/>
        <v>2556.364396066343</v>
      </c>
      <c r="M355" s="1">
        <f t="shared" si="71"/>
        <v>70.364748345988872</v>
      </c>
      <c r="N355" s="24">
        <f t="shared" si="68"/>
        <v>1.817368062910341E-4</v>
      </c>
      <c r="O355" s="24">
        <f t="shared" si="69"/>
        <v>7.7595804599316521E-4</v>
      </c>
      <c r="P355" s="25">
        <f t="shared" si="70"/>
        <v>36.330186011559412</v>
      </c>
    </row>
    <row r="356" spans="1:16" x14ac:dyDescent="0.35">
      <c r="A356">
        <v>337</v>
      </c>
      <c r="B356">
        <v>2290867.6529999999</v>
      </c>
      <c r="C356" s="1">
        <v>9.1356831095567117E-4</v>
      </c>
      <c r="D356" s="1">
        <v>1927.0294238714307</v>
      </c>
      <c r="E356" s="1">
        <f t="shared" si="60"/>
        <v>1927.0294238714307</v>
      </c>
      <c r="F356" s="1">
        <f t="shared" si="61"/>
        <v>14393945.978022583</v>
      </c>
      <c r="G356" s="24">
        <f t="shared" si="62"/>
        <v>13149.852915129268</v>
      </c>
      <c r="H356" s="24">
        <f t="shared" si="63"/>
        <v>13432.247130823791</v>
      </c>
      <c r="I356" s="24">
        <f t="shared" si="64"/>
        <v>91660.289096750537</v>
      </c>
      <c r="J356" s="1">
        <f t="shared" si="65"/>
        <v>-3251.5223565793344</v>
      </c>
      <c r="K356" s="1">
        <f t="shared" si="66"/>
        <v>2617.8287753225454</v>
      </c>
      <c r="L356" s="1">
        <f t="shared" si="67"/>
        <v>2615.6952040011788</v>
      </c>
      <c r="M356" s="1">
        <f t="shared" si="71"/>
        <v>74.704566612044545</v>
      </c>
      <c r="N356" s="24">
        <f t="shared" si="68"/>
        <v>1.8172189947044103E-4</v>
      </c>
      <c r="O356" s="24">
        <f t="shared" si="69"/>
        <v>9.1356831095567117E-4</v>
      </c>
      <c r="P356" s="25">
        <f t="shared" si="70"/>
        <v>35.013859562093394</v>
      </c>
    </row>
    <row r="357" spans="1:16" x14ac:dyDescent="0.35">
      <c r="A357">
        <v>338</v>
      </c>
      <c r="B357">
        <v>2344228.8149999999</v>
      </c>
      <c r="C357" s="1">
        <v>1.1187225122107412E-3</v>
      </c>
      <c r="D357" s="1">
        <v>3108.2028617241335</v>
      </c>
      <c r="E357" s="1">
        <f t="shared" si="60"/>
        <v>3108.2028617241335</v>
      </c>
      <c r="F357" s="1">
        <f t="shared" si="61"/>
        <v>14729224.047075013</v>
      </c>
      <c r="G357" s="24">
        <f t="shared" si="62"/>
        <v>16477.914528858619</v>
      </c>
      <c r="H357" s="24">
        <f t="shared" si="63"/>
        <v>17064.20990092833</v>
      </c>
      <c r="I357" s="24">
        <f t="shared" si="64"/>
        <v>90464.684822414332</v>
      </c>
      <c r="J357" s="1">
        <f t="shared" si="65"/>
        <v>-3177.508672375026</v>
      </c>
      <c r="K357" s="1">
        <f t="shared" si="66"/>
        <v>2678.7090607484333</v>
      </c>
      <c r="L357" s="1">
        <f t="shared" si="67"/>
        <v>2676.3624671841171</v>
      </c>
      <c r="M357" s="1">
        <f t="shared" si="71"/>
        <v>79.248564285240548</v>
      </c>
      <c r="N357" s="24">
        <f t="shared" si="68"/>
        <v>1.8170424040196467E-4</v>
      </c>
      <c r="O357" s="24">
        <f t="shared" si="69"/>
        <v>1.1187225122107412E-3</v>
      </c>
      <c r="P357" s="25">
        <f t="shared" si="70"/>
        <v>33.771747050849342</v>
      </c>
    </row>
    <row r="358" spans="1:16" x14ac:dyDescent="0.35">
      <c r="A358">
        <v>339</v>
      </c>
      <c r="B358">
        <v>2398832.9190000002</v>
      </c>
      <c r="C358" s="1">
        <v>1.4512641442599276E-3</v>
      </c>
      <c r="D358" s="1">
        <v>5725.8232542540609</v>
      </c>
      <c r="E358" s="1">
        <f t="shared" si="60"/>
        <v>5725.8232542540609</v>
      </c>
      <c r="F358" s="1">
        <f t="shared" si="61"/>
        <v>15072311.75103952</v>
      </c>
      <c r="G358" s="24">
        <f t="shared" si="62"/>
        <v>21873.905615391221</v>
      </c>
      <c r="H358" s="24">
        <f t="shared" si="63"/>
        <v>23372.725831378979</v>
      </c>
      <c r="I358" s="24">
        <f t="shared" si="64"/>
        <v>89288.959178081408</v>
      </c>
      <c r="J358" s="1">
        <f t="shared" si="65"/>
        <v>-3105.1797441562162</v>
      </c>
      <c r="K358" s="1">
        <f t="shared" si="66"/>
        <v>2741.0217401928244</v>
      </c>
      <c r="L358" s="1">
        <f t="shared" si="67"/>
        <v>2738.4410680225824</v>
      </c>
      <c r="M358" s="1">
        <f t="shared" si="71"/>
        <v>84.065561641459396</v>
      </c>
      <c r="N358" s="24">
        <f t="shared" si="68"/>
        <v>1.8168686484564754E-4</v>
      </c>
      <c r="O358" s="24">
        <f t="shared" si="69"/>
        <v>1.4512641442599276E-3</v>
      </c>
      <c r="P358" s="25">
        <f t="shared" si="70"/>
        <v>32.575064206459068</v>
      </c>
    </row>
    <row r="359" spans="1:16" x14ac:dyDescent="0.35">
      <c r="A359">
        <v>340</v>
      </c>
      <c r="B359">
        <v>2454708.9160000002</v>
      </c>
      <c r="C359" s="1">
        <v>2.0417965658185429E-3</v>
      </c>
      <c r="D359" s="1">
        <v>13230.986518864707</v>
      </c>
      <c r="E359" s="1">
        <f t="shared" si="60"/>
        <v>13230.986518864707</v>
      </c>
      <c r="F359" s="1">
        <f t="shared" si="61"/>
        <v>15423390.994413931</v>
      </c>
      <c r="G359" s="24">
        <f t="shared" si="62"/>
        <v>31491.426765671004</v>
      </c>
      <c r="H359" s="24">
        <f t="shared" si="63"/>
        <v>37050.368428270187</v>
      </c>
      <c r="I359" s="24">
        <f t="shared" si="64"/>
        <v>88184.578099027116</v>
      </c>
      <c r="J359" s="1">
        <f t="shared" si="65"/>
        <v>-3034.497223333477</v>
      </c>
      <c r="K359" s="1">
        <f t="shared" si="66"/>
        <v>2804.7802653560916</v>
      </c>
      <c r="L359" s="1">
        <f t="shared" si="67"/>
        <v>2801.9457936099311</v>
      </c>
      <c r="M359" s="1">
        <f t="shared" si="71"/>
        <v>89.118102461062279</v>
      </c>
      <c r="N359" s="24">
        <f t="shared" si="68"/>
        <v>1.8166859639522491E-4</v>
      </c>
      <c r="O359" s="24">
        <f t="shared" si="69"/>
        <v>2.0417965658185429E-3</v>
      </c>
      <c r="P359" s="25">
        <f t="shared" si="70"/>
        <v>31.440815235424978</v>
      </c>
    </row>
    <row r="360" spans="1:16" x14ac:dyDescent="0.35">
      <c r="A360">
        <v>341</v>
      </c>
      <c r="B360">
        <v>2511886.432</v>
      </c>
      <c r="C360" s="1">
        <v>2.7570999151363116E-3</v>
      </c>
      <c r="D360" s="1">
        <v>44640.961659622968</v>
      </c>
      <c r="E360" s="1">
        <f t="shared" si="60"/>
        <v>44640.961659622968</v>
      </c>
      <c r="F360" s="1">
        <f t="shared" si="61"/>
        <v>15782647.922846155</v>
      </c>
      <c r="G360" s="24">
        <f t="shared" si="62"/>
        <v>43514.337248705422</v>
      </c>
      <c r="H360" s="24">
        <f t="shared" si="63"/>
        <v>89311.092614782276</v>
      </c>
      <c r="I360" s="24">
        <f t="shared" si="64"/>
        <v>87057.107634065775</v>
      </c>
      <c r="J360" s="1">
        <f t="shared" si="65"/>
        <v>-2965.4236333300632</v>
      </c>
      <c r="K360" s="1">
        <f t="shared" si="66"/>
        <v>2870.1259597435578</v>
      </c>
      <c r="L360" s="1">
        <f t="shared" si="67"/>
        <v>2867.0097791429253</v>
      </c>
      <c r="M360" s="1">
        <f t="shared" si="71"/>
        <v>94.520475324599957</v>
      </c>
      <c r="N360" s="24">
        <f t="shared" si="68"/>
        <v>1.8165581549803113E-4</v>
      </c>
      <c r="O360" s="24">
        <f t="shared" si="69"/>
        <v>2.7570999151363116E-3</v>
      </c>
      <c r="P360" s="25">
        <f t="shared" si="70"/>
        <v>30.332155750350481</v>
      </c>
    </row>
    <row r="361" spans="1:16" x14ac:dyDescent="0.35">
      <c r="A361">
        <v>342</v>
      </c>
      <c r="B361">
        <v>2570395.7829999998</v>
      </c>
      <c r="C361" s="1">
        <v>-1.8154278216890899E-3</v>
      </c>
      <c r="D361" s="1">
        <v>74378.978303373442</v>
      </c>
      <c r="E361" s="1">
        <f t="shared" si="60"/>
        <v>74378.978303373442</v>
      </c>
      <c r="F361" s="1">
        <f t="shared" si="61"/>
        <v>16150273.017381966</v>
      </c>
      <c r="G361" s="24">
        <f t="shared" si="62"/>
        <v>-29319.65496362983</v>
      </c>
      <c r="H361" s="24">
        <f t="shared" si="63"/>
        <v>-218006.473424361</v>
      </c>
      <c r="I361" s="24">
        <f t="shared" si="64"/>
        <v>85936.574102552549</v>
      </c>
      <c r="J361" s="1">
        <f t="shared" si="65"/>
        <v>-2897.9223506973558</v>
      </c>
      <c r="K361" s="1">
        <f t="shared" si="66"/>
        <v>2936.9628905027466</v>
      </c>
      <c r="L361" s="1">
        <f t="shared" si="67"/>
        <v>2933.5365355868166</v>
      </c>
      <c r="M361" s="1">
        <f t="shared" si="71"/>
        <v>100.2563580515896</v>
      </c>
      <c r="N361" s="24">
        <f t="shared" si="68"/>
        <v>1.8164005849495891E-4</v>
      </c>
      <c r="O361" s="24">
        <f t="shared" si="69"/>
        <v>-1.8154278216890899E-3</v>
      </c>
      <c r="P361" s="25">
        <f t="shared" si="70"/>
        <v>29.260354082254679</v>
      </c>
    </row>
    <row r="362" spans="1:16" x14ac:dyDescent="0.35">
      <c r="A362">
        <v>343</v>
      </c>
      <c r="B362">
        <v>2630267.9920000001</v>
      </c>
      <c r="C362" s="1">
        <v>-2.2253987015735275E-3</v>
      </c>
      <c r="D362" s="1">
        <v>21270.072236843967</v>
      </c>
      <c r="E362" s="1">
        <f t="shared" si="60"/>
        <v>21270.072236843967</v>
      </c>
      <c r="F362" s="1">
        <f t="shared" si="61"/>
        <v>16526461.201279154</v>
      </c>
      <c r="G362" s="24">
        <f t="shared" si="62"/>
        <v>-36777.965298931907</v>
      </c>
      <c r="H362" s="24">
        <f t="shared" si="63"/>
        <v>-49079.24323215404</v>
      </c>
      <c r="I362" s="24">
        <f t="shared" si="64"/>
        <v>84862.650412786243</v>
      </c>
      <c r="J362" s="1">
        <f t="shared" si="65"/>
        <v>-2831.9575846832299</v>
      </c>
      <c r="K362" s="1">
        <f t="shared" si="66"/>
        <v>3005.3728164998347</v>
      </c>
      <c r="L362" s="1">
        <f t="shared" si="67"/>
        <v>3001.6082278188451</v>
      </c>
      <c r="M362" s="1">
        <f t="shared" si="71"/>
        <v>106.30061316479708</v>
      </c>
      <c r="N362" s="24">
        <f t="shared" si="68"/>
        <v>1.8162437749144503E-4</v>
      </c>
      <c r="O362" s="24">
        <f t="shared" si="69"/>
        <v>-2.2253987015735275E-3</v>
      </c>
      <c r="P362" s="25">
        <f t="shared" si="70"/>
        <v>28.236979434591532</v>
      </c>
    </row>
    <row r="363" spans="1:16" x14ac:dyDescent="0.35">
      <c r="A363">
        <v>344</v>
      </c>
      <c r="B363">
        <v>2691534.804</v>
      </c>
      <c r="C363" s="1">
        <v>-1.4740679892599705E-3</v>
      </c>
      <c r="D363" s="1">
        <v>8222.7184502539167</v>
      </c>
      <c r="E363" s="1">
        <f t="shared" si="60"/>
        <v>8222.7184502539167</v>
      </c>
      <c r="F363" s="1">
        <f t="shared" si="61"/>
        <v>16911411.934255287</v>
      </c>
      <c r="G363" s="24">
        <f t="shared" si="62"/>
        <v>-24928.570985474758</v>
      </c>
      <c r="H363" s="24">
        <f t="shared" si="63"/>
        <v>-27640.844334458245</v>
      </c>
      <c r="I363" s="24">
        <f t="shared" si="64"/>
        <v>83797.925741787069</v>
      </c>
      <c r="J363" s="1">
        <f t="shared" si="65"/>
        <v>-2767.494359955499</v>
      </c>
      <c r="K363" s="1">
        <f t="shared" si="66"/>
        <v>3075.4152889914608</v>
      </c>
      <c r="L363" s="1">
        <f t="shared" si="67"/>
        <v>3071.2785301414042</v>
      </c>
      <c r="M363" s="1">
        <f t="shared" si="71"/>
        <v>112.71707342080401</v>
      </c>
      <c r="N363" s="24">
        <f t="shared" si="68"/>
        <v>1.8160982312306564E-4</v>
      </c>
      <c r="O363" s="24">
        <f t="shared" si="69"/>
        <v>-1.4740679892599705E-3</v>
      </c>
      <c r="P363" s="25">
        <f t="shared" si="70"/>
        <v>27.247678075134829</v>
      </c>
    </row>
    <row r="364" spans="1:16" x14ac:dyDescent="0.35">
      <c r="A364">
        <v>345</v>
      </c>
      <c r="B364">
        <v>2754228.7030000002</v>
      </c>
      <c r="C364" s="1">
        <v>-1.05444879272539E-3</v>
      </c>
      <c r="D364" s="1">
        <v>4243.9285588368512</v>
      </c>
      <c r="E364" s="1">
        <f t="shared" si="60"/>
        <v>4243.9285588368512</v>
      </c>
      <c r="F364" s="1">
        <f t="shared" si="61"/>
        <v>17305329.319301888</v>
      </c>
      <c r="G364" s="24">
        <f t="shared" si="62"/>
        <v>-18247.583608453173</v>
      </c>
      <c r="H364" s="24">
        <f t="shared" si="63"/>
        <v>-19234.614549041245</v>
      </c>
      <c r="I364" s="24">
        <f t="shared" si="64"/>
        <v>82702.908942509574</v>
      </c>
      <c r="J364" s="1">
        <f t="shared" si="65"/>
        <v>-2704.4984977392892</v>
      </c>
      <c r="K364" s="1">
        <f t="shared" si="66"/>
        <v>3146.9825130706863</v>
      </c>
      <c r="L364" s="1">
        <f t="shared" si="67"/>
        <v>3142.4324957949425</v>
      </c>
      <c r="M364" s="1">
        <f t="shared" si="71"/>
        <v>119.57475546169918</v>
      </c>
      <c r="N364" s="24">
        <f t="shared" si="68"/>
        <v>1.8158755824946709E-4</v>
      </c>
      <c r="O364" s="24">
        <f t="shared" si="69"/>
        <v>-1.05444879272539E-3</v>
      </c>
      <c r="P364" s="25">
        <f t="shared" si="70"/>
        <v>26.280066253629016</v>
      </c>
    </row>
    <row r="365" spans="1:16" x14ac:dyDescent="0.35">
      <c r="A365">
        <v>346</v>
      </c>
      <c r="B365">
        <v>2818382.9309999999</v>
      </c>
      <c r="C365" s="1">
        <v>-8.0611034910346149E-4</v>
      </c>
      <c r="D365" s="1">
        <v>2576.5190237900429</v>
      </c>
      <c r="E365" s="1">
        <f t="shared" si="60"/>
        <v>2576.5190237900429</v>
      </c>
      <c r="F365" s="1">
        <f t="shared" si="61"/>
        <v>17708422.222064938</v>
      </c>
      <c r="G365" s="24">
        <f t="shared" si="62"/>
        <v>-14274.942419500263</v>
      </c>
      <c r="H365" s="24">
        <f t="shared" si="63"/>
        <v>-14739.984595143897</v>
      </c>
      <c r="I365" s="24">
        <f t="shared" si="64"/>
        <v>81665.390170682571</v>
      </c>
      <c r="J365" s="1">
        <f t="shared" si="65"/>
        <v>-2642.9365959333968</v>
      </c>
      <c r="K365" s="1">
        <f t="shared" si="66"/>
        <v>3220.3596044706769</v>
      </c>
      <c r="L365" s="1">
        <f t="shared" si="67"/>
        <v>3215.3596940748075</v>
      </c>
      <c r="M365" s="1">
        <f t="shared" si="71"/>
        <v>126.79317947297278</v>
      </c>
      <c r="N365" s="24">
        <f t="shared" si="68"/>
        <v>1.8157234189212097E-4</v>
      </c>
      <c r="O365" s="24">
        <f t="shared" si="69"/>
        <v>-8.0611034910346149E-4</v>
      </c>
      <c r="P365" s="25">
        <f t="shared" si="70"/>
        <v>25.359090350441075</v>
      </c>
    </row>
    <row r="366" spans="1:16" x14ac:dyDescent="0.35">
      <c r="A366">
        <v>347</v>
      </c>
      <c r="B366">
        <v>2884031.503</v>
      </c>
      <c r="C366" s="1">
        <v>-6.4488272948525134E-4</v>
      </c>
      <c r="D366" s="1">
        <v>1731.2238755218991</v>
      </c>
      <c r="E366" s="1">
        <f t="shared" si="60"/>
        <v>1731.2238755218991</v>
      </c>
      <c r="F366" s="1">
        <f t="shared" si="61"/>
        <v>18120904.365092658</v>
      </c>
      <c r="G366" s="24">
        <f t="shared" si="62"/>
        <v>-11685.858267702159</v>
      </c>
      <c r="H366" s="24">
        <f t="shared" si="63"/>
        <v>-11942.33374759572</v>
      </c>
      <c r="I366" s="24">
        <f t="shared" si="64"/>
        <v>80611.422666481492</v>
      </c>
      <c r="J366" s="1">
        <f t="shared" si="65"/>
        <v>-2582.7760140433979</v>
      </c>
      <c r="K366" s="1">
        <f t="shared" si="66"/>
        <v>3295.4947266813397</v>
      </c>
      <c r="L366" s="1">
        <f t="shared" si="67"/>
        <v>3289.9962362767246</v>
      </c>
      <c r="M366" s="1">
        <f t="shared" si="71"/>
        <v>134.49911797623705</v>
      </c>
      <c r="N366" s="24">
        <f t="shared" si="68"/>
        <v>1.8155805968572044E-4</v>
      </c>
      <c r="O366" s="24">
        <f t="shared" si="69"/>
        <v>-6.4488272948525134E-4</v>
      </c>
      <c r="P366" s="25">
        <f t="shared" si="70"/>
        <v>24.461098970611783</v>
      </c>
    </row>
    <row r="367" spans="1:16" x14ac:dyDescent="0.35">
      <c r="A367">
        <v>348</v>
      </c>
      <c r="B367">
        <v>2951209.227</v>
      </c>
      <c r="C367" s="1">
        <v>-5.325799511518973E-4</v>
      </c>
      <c r="D367" s="1">
        <v>1244.6400420376938</v>
      </c>
      <c r="E367" s="1">
        <f t="shared" si="60"/>
        <v>1244.6400420376938</v>
      </c>
      <c r="F367" s="1">
        <f t="shared" si="61"/>
        <v>18542994.453499224</v>
      </c>
      <c r="G367" s="24">
        <f t="shared" si="62"/>
        <v>-9875.6270802545187</v>
      </c>
      <c r="H367" s="24">
        <f t="shared" si="63"/>
        <v>-10032.490925117692</v>
      </c>
      <c r="I367" s="24">
        <f t="shared" si="64"/>
        <v>79603.046436054996</v>
      </c>
      <c r="J367" s="1">
        <f t="shared" si="65"/>
        <v>-2523.9848539189761</v>
      </c>
      <c r="K367" s="1">
        <f t="shared" si="66"/>
        <v>3372.4225434413288</v>
      </c>
      <c r="L367" s="1">
        <f t="shared" si="67"/>
        <v>3366.3804451559154</v>
      </c>
      <c r="M367" s="1">
        <f t="shared" si="71"/>
        <v>142.61837720197806</v>
      </c>
      <c r="N367" s="24">
        <f t="shared" si="68"/>
        <v>1.8154459645651516E-4</v>
      </c>
      <c r="O367" s="24">
        <f t="shared" si="69"/>
        <v>-5.325799511518973E-4</v>
      </c>
      <c r="P367" s="25">
        <f t="shared" si="70"/>
        <v>23.604114078429053</v>
      </c>
    </row>
    <row r="368" spans="1:16" x14ac:dyDescent="0.35">
      <c r="A368">
        <v>349</v>
      </c>
      <c r="B368">
        <v>3019951.72</v>
      </c>
      <c r="C368" s="1">
        <v>-4.5013778161958251E-4</v>
      </c>
      <c r="D368" s="1">
        <v>939.30476276436707</v>
      </c>
      <c r="E368" s="1">
        <f t="shared" si="60"/>
        <v>939.30476276436707</v>
      </c>
      <c r="F368" s="1">
        <f t="shared" si="61"/>
        <v>18974916.275495723</v>
      </c>
      <c r="G368" s="24">
        <f t="shared" si="62"/>
        <v>-8541.3267186689554</v>
      </c>
      <c r="H368" s="24">
        <f t="shared" si="63"/>
        <v>-8644.6237199911702</v>
      </c>
      <c r="I368" s="24">
        <f t="shared" si="64"/>
        <v>78607.666520394894</v>
      </c>
      <c r="J368" s="1">
        <f t="shared" si="65"/>
        <v>-2466.5319449855074</v>
      </c>
      <c r="K368" s="1">
        <f t="shared" si="66"/>
        <v>3451.2663997643722</v>
      </c>
      <c r="L368" s="1">
        <f t="shared" si="67"/>
        <v>3444.626381387437</v>
      </c>
      <c r="M368" s="1">
        <f t="shared" si="71"/>
        <v>151.23618110124096</v>
      </c>
      <c r="N368" s="24">
        <f t="shared" si="68"/>
        <v>1.8153578816238784E-4</v>
      </c>
      <c r="O368" s="24">
        <f t="shared" si="69"/>
        <v>-4.5013778161958251E-4</v>
      </c>
      <c r="P368" s="25">
        <f t="shared" si="70"/>
        <v>22.776470261977359</v>
      </c>
    </row>
    <row r="369" spans="1:16" x14ac:dyDescent="0.35">
      <c r="A369">
        <v>350</v>
      </c>
      <c r="B369">
        <v>3090295.4330000002</v>
      </c>
      <c r="C369" s="1">
        <v>-3.8721325003528395E-4</v>
      </c>
      <c r="D369" s="1">
        <v>735.49770415315538</v>
      </c>
      <c r="E369" s="1">
        <f t="shared" si="60"/>
        <v>735.49770415315538</v>
      </c>
      <c r="F369" s="1">
        <f t="shared" si="61"/>
        <v>19416898.859469779</v>
      </c>
      <c r="G369" s="24">
        <f t="shared" si="62"/>
        <v>-7518.4805129816914</v>
      </c>
      <c r="H369" s="24">
        <f t="shared" si="63"/>
        <v>-7590.4308055814427</v>
      </c>
      <c r="I369" s="24">
        <f t="shared" si="64"/>
        <v>77591.684888545104</v>
      </c>
      <c r="J369" s="1">
        <f t="shared" si="65"/>
        <v>-2410.3868226161044</v>
      </c>
      <c r="K369" s="1">
        <f t="shared" si="66"/>
        <v>3531.9920934878432</v>
      </c>
      <c r="L369" s="1">
        <f t="shared" si="67"/>
        <v>3524.6886136309963</v>
      </c>
      <c r="M369" s="1">
        <f t="shared" si="71"/>
        <v>160.44467049830985</v>
      </c>
      <c r="N369" s="24">
        <f t="shared" si="68"/>
        <v>1.8152685653569119E-4</v>
      </c>
      <c r="O369" s="24">
        <f t="shared" si="69"/>
        <v>-3.8721325003528395E-4</v>
      </c>
      <c r="P369" s="25">
        <f t="shared" si="70"/>
        <v>21.968249881307997</v>
      </c>
    </row>
    <row r="370" spans="1:16" x14ac:dyDescent="0.35">
      <c r="A370">
        <v>351</v>
      </c>
      <c r="B370">
        <v>3162277.66</v>
      </c>
      <c r="C370" s="1">
        <v>-3.3769816282251469E-4</v>
      </c>
      <c r="D370" s="1">
        <v>592.458646561862</v>
      </c>
      <c r="E370" s="1">
        <f t="shared" si="60"/>
        <v>592.458646561862</v>
      </c>
      <c r="F370" s="1">
        <f t="shared" si="61"/>
        <v>19869176.530534245</v>
      </c>
      <c r="G370" s="24">
        <f t="shared" si="62"/>
        <v>-6709.7844111576405</v>
      </c>
      <c r="H370" s="24">
        <f t="shared" si="63"/>
        <v>-6762.0971571979189</v>
      </c>
      <c r="I370" s="24">
        <f t="shared" si="64"/>
        <v>76582.921618922512</v>
      </c>
      <c r="J370" s="1">
        <f t="shared" si="65"/>
        <v>-2355.5197204580477</v>
      </c>
      <c r="K370" s="1">
        <f t="shared" si="66"/>
        <v>3614.6541015326493</v>
      </c>
      <c r="L370" s="1">
        <f t="shared" si="67"/>
        <v>3606.6193964223457</v>
      </c>
      <c r="M370" s="1">
        <f t="shared" si="71"/>
        <v>170.22961932447438</v>
      </c>
      <c r="N370" s="24">
        <f t="shared" si="68"/>
        <v>1.815183125923624E-4</v>
      </c>
      <c r="O370" s="24">
        <f t="shared" si="69"/>
        <v>-3.3769816282251469E-4</v>
      </c>
      <c r="P370" s="25">
        <f t="shared" si="70"/>
        <v>21.186791174970406</v>
      </c>
    </row>
    <row r="371" spans="1:16" x14ac:dyDescent="0.35">
      <c r="A371">
        <v>352</v>
      </c>
      <c r="B371">
        <v>3235936.5690000001</v>
      </c>
      <c r="C371" s="1">
        <v>-2.9777013506714864E-4</v>
      </c>
      <c r="D371" s="1">
        <v>487.81604632574329</v>
      </c>
      <c r="E371" s="1">
        <f t="shared" si="60"/>
        <v>487.81604632574329</v>
      </c>
      <c r="F371" s="1">
        <f t="shared" si="61"/>
        <v>20331989.105305921</v>
      </c>
      <c r="G371" s="24">
        <f t="shared" si="62"/>
        <v>-6054.2591420707386</v>
      </c>
      <c r="H371" s="24">
        <f t="shared" si="63"/>
        <v>-6093.5644459020996</v>
      </c>
      <c r="I371" s="24">
        <f t="shared" si="64"/>
        <v>75626.905945945546</v>
      </c>
      <c r="J371" s="1">
        <f t="shared" si="65"/>
        <v>-2301.9015456152256</v>
      </c>
      <c r="K371" s="1">
        <f t="shared" si="66"/>
        <v>3699.3756526369402</v>
      </c>
      <c r="L371" s="1">
        <f t="shared" si="67"/>
        <v>3690.5449613442497</v>
      </c>
      <c r="M371" s="1">
        <f t="shared" si="71"/>
        <v>180.52718148640318</v>
      </c>
      <c r="N371" s="24">
        <f t="shared" si="68"/>
        <v>1.8151421104102154E-4</v>
      </c>
      <c r="O371" s="24">
        <f t="shared" si="69"/>
        <v>-2.9777013506714864E-4</v>
      </c>
      <c r="P371" s="25">
        <f t="shared" si="70"/>
        <v>20.443153939243281</v>
      </c>
    </row>
    <row r="372" spans="1:16" x14ac:dyDescent="0.35">
      <c r="A372">
        <v>353</v>
      </c>
      <c r="B372">
        <v>3311311.2149999999</v>
      </c>
      <c r="C372" s="1">
        <v>-2.6492715026794775E-4</v>
      </c>
      <c r="D372" s="1">
        <v>409.30977517047046</v>
      </c>
      <c r="E372" s="1">
        <f t="shared" si="60"/>
        <v>409.30977517047046</v>
      </c>
      <c r="F372" s="1">
        <f t="shared" si="61"/>
        <v>20805581.973586984</v>
      </c>
      <c r="G372" s="24">
        <f t="shared" si="62"/>
        <v>-5511.9635419285842</v>
      </c>
      <c r="H372" s="24">
        <f t="shared" si="63"/>
        <v>-5542.3582444290078</v>
      </c>
      <c r="I372" s="24">
        <f t="shared" si="64"/>
        <v>74636.078668965958</v>
      </c>
      <c r="J372" s="1">
        <f t="shared" si="65"/>
        <v>-2249.5038690266779</v>
      </c>
      <c r="K372" s="1">
        <f t="shared" si="66"/>
        <v>3786.2458806280001</v>
      </c>
      <c r="L372" s="1">
        <f t="shared" si="67"/>
        <v>3776.5270815575618</v>
      </c>
      <c r="M372" s="1">
        <f t="shared" si="71"/>
        <v>191.58107393405888</v>
      </c>
      <c r="N372" s="24">
        <f t="shared" si="68"/>
        <v>1.8151508986155362E-4</v>
      </c>
      <c r="O372" s="24">
        <f t="shared" si="69"/>
        <v>-2.6492715026794775E-4</v>
      </c>
      <c r="P372" s="25">
        <f t="shared" si="70"/>
        <v>19.712422547842181</v>
      </c>
    </row>
    <row r="373" spans="1:16" x14ac:dyDescent="0.35">
      <c r="A373">
        <v>354</v>
      </c>
      <c r="B373">
        <v>3388441.5610000002</v>
      </c>
      <c r="C373" s="1">
        <v>-2.3747967548130673E-4</v>
      </c>
      <c r="D373" s="1">
        <v>348.82326919181406</v>
      </c>
      <c r="E373" s="1">
        <f t="shared" si="60"/>
        <v>348.82326919181406</v>
      </c>
      <c r="F373" s="1">
        <f t="shared" si="61"/>
        <v>21290206.230311863</v>
      </c>
      <c r="G373" s="24">
        <f t="shared" si="62"/>
        <v>-5055.9912665045558</v>
      </c>
      <c r="H373" s="24">
        <f t="shared" si="63"/>
        <v>-5080.0573035516863</v>
      </c>
      <c r="I373" s="24">
        <f t="shared" si="64"/>
        <v>73632.488508030874</v>
      </c>
      <c r="J373" s="1">
        <f t="shared" si="65"/>
        <v>-2198.29890986688</v>
      </c>
      <c r="K373" s="1">
        <f t="shared" si="66"/>
        <v>3875.2327248987285</v>
      </c>
      <c r="L373" s="1">
        <f t="shared" si="67"/>
        <v>3864.5285513559597</v>
      </c>
      <c r="M373" s="1">
        <f t="shared" si="71"/>
        <v>203.38776825241635</v>
      </c>
      <c r="N373" s="24">
        <f t="shared" si="68"/>
        <v>1.8151672696593466E-4</v>
      </c>
      <c r="O373" s="24">
        <f t="shared" si="69"/>
        <v>-2.3747967548130673E-4</v>
      </c>
      <c r="P373" s="25">
        <f t="shared" si="70"/>
        <v>19.000791367944256</v>
      </c>
    </row>
    <row r="374" spans="1:16" x14ac:dyDescent="0.35">
      <c r="A374">
        <v>355</v>
      </c>
      <c r="B374">
        <v>3467368.5049999999</v>
      </c>
      <c r="C374" s="1">
        <v>-2.1422354628441138E-4</v>
      </c>
      <c r="D374" s="1">
        <v>301.06345111530703</v>
      </c>
      <c r="E374" s="1">
        <f t="shared" si="60"/>
        <v>301.06345111530703</v>
      </c>
      <c r="F374" s="1">
        <f t="shared" si="61"/>
        <v>21786118.845193248</v>
      </c>
      <c r="G374" s="24">
        <f t="shared" si="62"/>
        <v>-4667.0996387909427</v>
      </c>
      <c r="H374" s="24">
        <f t="shared" si="63"/>
        <v>-4686.5205229829371</v>
      </c>
      <c r="I374" s="24">
        <f t="shared" si="64"/>
        <v>72650.659384167069</v>
      </c>
      <c r="J374" s="1">
        <f t="shared" si="65"/>
        <v>-2148.2595169658584</v>
      </c>
      <c r="K374" s="1">
        <f t="shared" si="66"/>
        <v>3966.4409180488215</v>
      </c>
      <c r="L374" s="1">
        <f t="shared" si="67"/>
        <v>3954.6531587678378</v>
      </c>
      <c r="M374" s="1">
        <f t="shared" si="71"/>
        <v>215.90854423884608</v>
      </c>
      <c r="N374" s="24">
        <f t="shared" si="68"/>
        <v>1.8152169217787808E-4</v>
      </c>
      <c r="O374" s="24">
        <f t="shared" si="69"/>
        <v>-2.1422354628441138E-4</v>
      </c>
      <c r="P374" s="25">
        <f t="shared" si="70"/>
        <v>18.316334690270772</v>
      </c>
    </row>
    <row r="375" spans="1:16" x14ac:dyDescent="0.35">
      <c r="A375">
        <v>356</v>
      </c>
      <c r="B375">
        <v>3548133.892</v>
      </c>
      <c r="C375" s="1">
        <v>-1.9428259319282138E-4</v>
      </c>
      <c r="D375" s="1">
        <v>262.62707026497804</v>
      </c>
      <c r="E375" s="1">
        <f t="shared" si="60"/>
        <v>262.62707026497804</v>
      </c>
      <c r="F375" s="1">
        <f t="shared" si="61"/>
        <v>22293582.738120321</v>
      </c>
      <c r="G375" s="24">
        <f t="shared" si="62"/>
        <v>-4331.2550659207354</v>
      </c>
      <c r="H375" s="24">
        <f t="shared" si="63"/>
        <v>-4347.1795443885721</v>
      </c>
      <c r="I375" s="24">
        <f t="shared" si="64"/>
        <v>71693.841023709785</v>
      </c>
      <c r="J375" s="1">
        <f t="shared" si="65"/>
        <v>-2099.3591607376493</v>
      </c>
      <c r="K375" s="1">
        <f t="shared" si="66"/>
        <v>4060.0624793073971</v>
      </c>
      <c r="L375" s="1">
        <f t="shared" si="67"/>
        <v>4047.0833998571861</v>
      </c>
      <c r="M375" s="1">
        <f t="shared" si="71"/>
        <v>229.18860571236468</v>
      </c>
      <c r="N375" s="24">
        <f t="shared" si="68"/>
        <v>1.815358010149254E-4</v>
      </c>
      <c r="O375" s="24">
        <f t="shared" si="69"/>
        <v>-1.9428259319282138E-4</v>
      </c>
      <c r="P375" s="25">
        <f t="shared" si="70"/>
        <v>17.658309789345896</v>
      </c>
    </row>
    <row r="376" spans="1:16" x14ac:dyDescent="0.35">
      <c r="A376">
        <v>357</v>
      </c>
      <c r="B376">
        <v>3630780.548</v>
      </c>
      <c r="C376" s="1">
        <v>-1.7701734017706793E-4</v>
      </c>
      <c r="D376" s="1">
        <v>231.44521951673687</v>
      </c>
      <c r="E376" s="1">
        <f t="shared" si="60"/>
        <v>231.44521951673687</v>
      </c>
      <c r="F376" s="1">
        <f t="shared" si="61"/>
        <v>22812866.992787044</v>
      </c>
      <c r="G376" s="24">
        <f t="shared" si="62"/>
        <v>-4038.2730368763887</v>
      </c>
      <c r="H376" s="24">
        <f t="shared" si="63"/>
        <v>-4051.5378382278559</v>
      </c>
      <c r="I376" s="24">
        <f t="shared" si="64"/>
        <v>70691.527110227689</v>
      </c>
      <c r="J376" s="1">
        <f t="shared" si="65"/>
        <v>-2051.5719116643045</v>
      </c>
      <c r="K376" s="1">
        <f t="shared" si="66"/>
        <v>4156.0814199647621</v>
      </c>
      <c r="L376" s="1">
        <f t="shared" si="67"/>
        <v>4141.7655127662883</v>
      </c>
      <c r="M376" s="1">
        <f t="shared" si="71"/>
        <v>243.50180845036994</v>
      </c>
      <c r="N376" s="24">
        <f t="shared" si="68"/>
        <v>1.8155392367280398E-4</v>
      </c>
      <c r="O376" s="24">
        <f t="shared" si="69"/>
        <v>-1.7701734017706793E-4</v>
      </c>
      <c r="P376" s="25">
        <f t="shared" si="70"/>
        <v>17.009177628388969</v>
      </c>
    </row>
    <row r="377" spans="1:16" x14ac:dyDescent="0.35">
      <c r="A377">
        <v>358</v>
      </c>
      <c r="B377">
        <v>3715352.2910000002</v>
      </c>
      <c r="C377" s="1">
        <v>-1.6193813343469762E-4</v>
      </c>
      <c r="D377" s="1">
        <v>205.58865441745243</v>
      </c>
      <c r="E377" s="1">
        <f t="shared" si="60"/>
        <v>205.58865441745243</v>
      </c>
      <c r="F377" s="1">
        <f t="shared" si="61"/>
        <v>23344246.925807215</v>
      </c>
      <c r="G377" s="24">
        <f t="shared" si="62"/>
        <v>-3780.3237736038986</v>
      </c>
      <c r="H377" s="24">
        <f t="shared" si="63"/>
        <v>-3791.5044812248452</v>
      </c>
      <c r="I377" s="24">
        <f t="shared" si="64"/>
        <v>69717.439265866706</v>
      </c>
      <c r="J377" s="1">
        <f t="shared" si="65"/>
        <v>-2004.8724336956636</v>
      </c>
      <c r="K377" s="1">
        <f t="shared" si="66"/>
        <v>4254.6437175767232</v>
      </c>
      <c r="L377" s="1">
        <f t="shared" si="67"/>
        <v>4238.8569830280412</v>
      </c>
      <c r="M377" s="1">
        <f t="shared" si="71"/>
        <v>258.6845762330837</v>
      </c>
      <c r="N377" s="24">
        <f t="shared" si="68"/>
        <v>1.8158036952316321E-4</v>
      </c>
      <c r="O377" s="24">
        <f t="shared" si="69"/>
        <v>-1.6193813343469762E-4</v>
      </c>
      <c r="P377" s="25">
        <f t="shared" si="70"/>
        <v>16.38619914937907</v>
      </c>
    </row>
    <row r="378" spans="1:16" x14ac:dyDescent="0.35">
      <c r="A378">
        <v>359</v>
      </c>
      <c r="B378">
        <v>3801893.963</v>
      </c>
      <c r="C378" s="1">
        <v>-1.4866746971605384E-4</v>
      </c>
      <c r="D378" s="1">
        <v>183.95028867751896</v>
      </c>
      <c r="E378" s="1">
        <f t="shared" si="60"/>
        <v>183.95028867751896</v>
      </c>
      <c r="F378" s="1">
        <f t="shared" si="61"/>
        <v>23888004.28777637</v>
      </c>
      <c r="G378" s="24">
        <f t="shared" si="62"/>
        <v>-3551.3691540299578</v>
      </c>
      <c r="H378" s="24">
        <f t="shared" si="63"/>
        <v>-3560.8972281999286</v>
      </c>
      <c r="I378" s="24">
        <f t="shared" si="64"/>
        <v>68747.163528890451</v>
      </c>
      <c r="J378" s="1">
        <f t="shared" si="65"/>
        <v>-1959.2359655965317</v>
      </c>
      <c r="K378" s="1">
        <f t="shared" si="66"/>
        <v>4355.8760408191602</v>
      </c>
      <c r="L378" s="1">
        <f t="shared" si="67"/>
        <v>4338.4588967866393</v>
      </c>
      <c r="M378" s="1">
        <f t="shared" si="71"/>
        <v>274.88827454895659</v>
      </c>
      <c r="N378" s="24">
        <f t="shared" si="68"/>
        <v>1.8161663253747211E-4</v>
      </c>
      <c r="O378" s="24">
        <f t="shared" si="69"/>
        <v>-1.4866746971605384E-4</v>
      </c>
      <c r="P378" s="25">
        <f t="shared" si="70"/>
        <v>15.782626246627975</v>
      </c>
    </row>
    <row r="379" spans="1:16" x14ac:dyDescent="0.35">
      <c r="A379">
        <v>360</v>
      </c>
      <c r="B379">
        <v>3890451.45</v>
      </c>
      <c r="C379" s="1">
        <v>-1.3691347539472403E-4</v>
      </c>
      <c r="D379" s="1">
        <v>165.68111275099804</v>
      </c>
      <c r="E379" s="1">
        <f t="shared" si="60"/>
        <v>165.68111275099804</v>
      </c>
      <c r="F379" s="1">
        <f t="shared" si="61"/>
        <v>24444427.388935518</v>
      </c>
      <c r="G379" s="24">
        <f t="shared" si="62"/>
        <v>-3346.771507853141</v>
      </c>
      <c r="H379" s="24">
        <f t="shared" si="63"/>
        <v>-3354.9735112041308</v>
      </c>
      <c r="I379" s="24">
        <f t="shared" si="64"/>
        <v>67770.728784125444</v>
      </c>
      <c r="J379" s="1">
        <f t="shared" si="65"/>
        <v>-1914.6383100845353</v>
      </c>
      <c r="K379" s="1">
        <f t="shared" si="66"/>
        <v>4459.7679823954322</v>
      </c>
      <c r="L379" s="1">
        <f t="shared" si="67"/>
        <v>4440.5381356571388</v>
      </c>
      <c r="M379" s="1">
        <f t="shared" si="71"/>
        <v>292.21715860680592</v>
      </c>
      <c r="N379" s="24">
        <f t="shared" si="68"/>
        <v>1.8165850502462972E-4</v>
      </c>
      <c r="O379" s="24">
        <f t="shared" si="69"/>
        <v>-1.3691347539472403E-4</v>
      </c>
      <c r="P379" s="25">
        <f t="shared" si="70"/>
        <v>15.196021194744844</v>
      </c>
    </row>
    <row r="380" spans="1:16" x14ac:dyDescent="0.35">
      <c r="A380">
        <v>361</v>
      </c>
      <c r="B380">
        <v>3981071.7059999998</v>
      </c>
      <c r="C380" s="1">
        <v>-1.2643863787607277E-4</v>
      </c>
      <c r="D380" s="1">
        <v>150.05702358498803</v>
      </c>
      <c r="E380" s="1">
        <f t="shared" si="60"/>
        <v>150.05702358498803</v>
      </c>
      <c r="F380" s="1">
        <f t="shared" si="61"/>
        <v>25013811.249967568</v>
      </c>
      <c r="G380" s="24">
        <f t="shared" si="62"/>
        <v>-3162.7122225350845</v>
      </c>
      <c r="H380" s="24">
        <f t="shared" si="63"/>
        <v>-3169.8317796565784</v>
      </c>
      <c r="I380" s="24">
        <f t="shared" si="64"/>
        <v>66809.706559466533</v>
      </c>
      <c r="J380" s="1">
        <f t="shared" si="65"/>
        <v>-1871.0558210914905</v>
      </c>
      <c r="K380" s="1">
        <f t="shared" si="66"/>
        <v>4566.5552739056284</v>
      </c>
      <c r="L380" s="1">
        <f t="shared" si="67"/>
        <v>4545.3197612453159</v>
      </c>
      <c r="M380" s="1">
        <f t="shared" si="71"/>
        <v>310.68021394207437</v>
      </c>
      <c r="N380" s="24">
        <f t="shared" si="68"/>
        <v>1.8171240343277194E-4</v>
      </c>
      <c r="O380" s="24">
        <f t="shared" si="69"/>
        <v>-1.2643863787607277E-4</v>
      </c>
      <c r="P380" s="25">
        <f t="shared" si="70"/>
        <v>14.630219618983462</v>
      </c>
    </row>
    <row r="381" spans="1:16" x14ac:dyDescent="0.35">
      <c r="A381">
        <v>362</v>
      </c>
      <c r="B381">
        <v>4073802.7779999999</v>
      </c>
      <c r="C381" s="1">
        <v>-1.170787135102604E-4</v>
      </c>
      <c r="D381" s="1">
        <v>138.73605584779207</v>
      </c>
      <c r="E381" s="1">
        <f t="shared" si="60"/>
        <v>138.73605584779207</v>
      </c>
      <c r="F381" s="1">
        <f t="shared" si="61"/>
        <v>25596457.759076983</v>
      </c>
      <c r="G381" s="24">
        <f t="shared" si="62"/>
        <v>-2996.800344852456</v>
      </c>
      <c r="H381" s="24">
        <f t="shared" si="63"/>
        <v>-3003.2230927760083</v>
      </c>
      <c r="I381" s="24">
        <f t="shared" si="64"/>
        <v>64871.816811442346</v>
      </c>
      <c r="J381" s="1">
        <f t="shared" si="65"/>
        <v>-1828.4653910886821</v>
      </c>
      <c r="K381" s="1">
        <f t="shared" si="66"/>
        <v>4674.4017757636366</v>
      </c>
      <c r="L381" s="1">
        <f t="shared" si="67"/>
        <v>4650.257346597964</v>
      </c>
      <c r="M381" s="1">
        <f t="shared" si="71"/>
        <v>335.07881029256652</v>
      </c>
      <c r="N381" s="24">
        <f t="shared" si="68"/>
        <v>1.8167581586357964E-4</v>
      </c>
      <c r="O381" s="24">
        <f t="shared" si="69"/>
        <v>-1.170787135102604E-4</v>
      </c>
      <c r="P381" s="25">
        <f t="shared" si="70"/>
        <v>13.878100326719247</v>
      </c>
    </row>
    <row r="382" spans="1:16" x14ac:dyDescent="0.35">
      <c r="A382">
        <v>363</v>
      </c>
      <c r="B382">
        <v>4168693.835</v>
      </c>
      <c r="C382" s="1">
        <v>-1.0862216144629992E-4</v>
      </c>
      <c r="D382" s="1">
        <v>127.04098056920525</v>
      </c>
      <c r="E382" s="1">
        <f t="shared" si="60"/>
        <v>127.04098056920525</v>
      </c>
      <c r="F382" s="1">
        <f t="shared" si="61"/>
        <v>26192675.854202121</v>
      </c>
      <c r="G382" s="24">
        <f t="shared" si="62"/>
        <v>-2845.1050653457446</v>
      </c>
      <c r="H382" s="24">
        <f t="shared" si="63"/>
        <v>-2850.7777594548543</v>
      </c>
      <c r="I382" s="24">
        <f t="shared" si="64"/>
        <v>63843.668454540006</v>
      </c>
      <c r="J382" s="1">
        <f t="shared" si="65"/>
        <v>-1786.8444372561917</v>
      </c>
      <c r="K382" s="1">
        <f t="shared" si="66"/>
        <v>4787.7966363614096</v>
      </c>
      <c r="L382" s="1">
        <f t="shared" si="67"/>
        <v>4761.0212440560981</v>
      </c>
      <c r="M382" s="1">
        <f t="shared" si="71"/>
        <v>357.04091023792091</v>
      </c>
      <c r="N382" s="24">
        <f t="shared" si="68"/>
        <v>1.8176918122293648E-4</v>
      </c>
      <c r="O382" s="24">
        <f t="shared" si="69"/>
        <v>-1.0862216144629992E-4</v>
      </c>
      <c r="P382" s="25">
        <f t="shared" si="70"/>
        <v>13.334665881519017</v>
      </c>
    </row>
    <row r="383" spans="1:16" x14ac:dyDescent="0.35">
      <c r="A383">
        <v>364</v>
      </c>
      <c r="B383">
        <v>4265795.1880000001</v>
      </c>
      <c r="C383" s="1">
        <v>-1.009863907225281E-4</v>
      </c>
      <c r="D383" s="1">
        <v>116.91406414856819</v>
      </c>
      <c r="E383" s="1">
        <f t="shared" si="60"/>
        <v>116.91406414856819</v>
      </c>
      <c r="F383" s="1">
        <f t="shared" si="61"/>
        <v>26802781.648678981</v>
      </c>
      <c r="G383" s="24">
        <f t="shared" si="62"/>
        <v>-2706.7161800241015</v>
      </c>
      <c r="H383" s="24">
        <f t="shared" si="63"/>
        <v>-2711.766173258196</v>
      </c>
      <c r="I383" s="24">
        <f t="shared" si="64"/>
        <v>62780.995862676893</v>
      </c>
      <c r="J383" s="1">
        <f t="shared" si="65"/>
        <v>-1746.1708922753678</v>
      </c>
      <c r="K383" s="1">
        <f t="shared" si="66"/>
        <v>4903.9253315122951</v>
      </c>
      <c r="L383" s="1">
        <f t="shared" si="67"/>
        <v>4874.1858507565767</v>
      </c>
      <c r="M383" s="1">
        <f t="shared" si="71"/>
        <v>380.73055604767848</v>
      </c>
      <c r="N383" s="24">
        <f t="shared" si="68"/>
        <v>1.8185373125243547E-4</v>
      </c>
      <c r="O383" s="24">
        <f t="shared" si="69"/>
        <v>-1.009863907225281E-4</v>
      </c>
      <c r="P383" s="25">
        <f t="shared" si="70"/>
        <v>12.802192451677525</v>
      </c>
    </row>
    <row r="384" spans="1:16" x14ac:dyDescent="0.35">
      <c r="A384">
        <v>365</v>
      </c>
      <c r="B384">
        <v>4365158.3219999997</v>
      </c>
      <c r="C384" s="1">
        <v>-9.4054540299846141E-5</v>
      </c>
      <c r="D384" s="1">
        <v>107.92965293402656</v>
      </c>
      <c r="E384" s="1">
        <f t="shared" si="60"/>
        <v>107.92965293402656</v>
      </c>
      <c r="F384" s="1">
        <f t="shared" si="61"/>
        <v>27427098.632303096</v>
      </c>
      <c r="G384" s="24">
        <f t="shared" si="62"/>
        <v>-2579.6431536198065</v>
      </c>
      <c r="H384" s="24">
        <f t="shared" si="63"/>
        <v>-2584.1588208221142</v>
      </c>
      <c r="I384" s="24">
        <f t="shared" si="64"/>
        <v>61764.375487011042</v>
      </c>
      <c r="J384" s="1">
        <f t="shared" si="65"/>
        <v>-1706.423190231754</v>
      </c>
      <c r="K384" s="1">
        <f t="shared" si="66"/>
        <v>5023.9142463965836</v>
      </c>
      <c r="L384" s="1">
        <f t="shared" si="67"/>
        <v>4990.8935193859761</v>
      </c>
      <c r="M384" s="1">
        <f t="shared" si="71"/>
        <v>405.95927436463074</v>
      </c>
      <c r="N384" s="24">
        <f t="shared" si="68"/>
        <v>1.8196943053640387E-4</v>
      </c>
      <c r="O384" s="24">
        <f t="shared" si="69"/>
        <v>-9.4054540299846141E-5</v>
      </c>
      <c r="P384" s="25">
        <f t="shared" si="70"/>
        <v>12.294074392553915</v>
      </c>
    </row>
    <row r="385" spans="1:16" x14ac:dyDescent="0.35">
      <c r="A385">
        <v>366</v>
      </c>
      <c r="B385">
        <v>4466835.9220000003</v>
      </c>
      <c r="C385" s="1">
        <v>-8.7743779406428168E-5</v>
      </c>
      <c r="D385" s="1">
        <v>100.178766596467</v>
      </c>
      <c r="E385" s="1">
        <f t="shared" si="60"/>
        <v>100.178766596467</v>
      </c>
      <c r="F385" s="1">
        <f t="shared" si="61"/>
        <v>28065957.834692381</v>
      </c>
      <c r="G385" s="24">
        <f t="shared" si="62"/>
        <v>-2462.6132130773626</v>
      </c>
      <c r="H385" s="24">
        <f t="shared" si="63"/>
        <v>-2466.6884715156325</v>
      </c>
      <c r="I385" s="24">
        <f t="shared" si="64"/>
        <v>60636.598242109219</v>
      </c>
      <c r="J385" s="1">
        <f t="shared" si="65"/>
        <v>-1667.5802558601188</v>
      </c>
      <c r="K385" s="1">
        <f t="shared" si="66"/>
        <v>5147.4893035394398</v>
      </c>
      <c r="L385" s="1">
        <f t="shared" si="67"/>
        <v>5110.6596016958738</v>
      </c>
      <c r="M385" s="1">
        <f t="shared" si="71"/>
        <v>433.84797954400494</v>
      </c>
      <c r="N385" s="24">
        <f t="shared" si="68"/>
        <v>1.8209460841484549E-4</v>
      </c>
      <c r="O385" s="24">
        <f t="shared" si="69"/>
        <v>-8.7743779406428168E-5</v>
      </c>
      <c r="P385" s="25">
        <f t="shared" si="70"/>
        <v>11.779839581291636</v>
      </c>
    </row>
    <row r="386" spans="1:16" x14ac:dyDescent="0.35">
      <c r="A386">
        <v>367</v>
      </c>
      <c r="B386">
        <v>4570881.8959999997</v>
      </c>
      <c r="C386" s="1">
        <v>-8.1976100788901858E-5</v>
      </c>
      <c r="D386" s="1">
        <v>93.127383377876939</v>
      </c>
      <c r="E386" s="1">
        <f t="shared" si="60"/>
        <v>93.127383377876939</v>
      </c>
      <c r="F386" s="1">
        <f t="shared" si="61"/>
        <v>28719697.969800368</v>
      </c>
      <c r="G386" s="24">
        <f t="shared" si="62"/>
        <v>-2354.3288553991752</v>
      </c>
      <c r="H386" s="24">
        <f t="shared" si="63"/>
        <v>-2358.012584422383</v>
      </c>
      <c r="I386" s="24">
        <f t="shared" si="64"/>
        <v>59612.295197577805</v>
      </c>
      <c r="J386" s="1">
        <f t="shared" si="65"/>
        <v>-1629.6214951894549</v>
      </c>
      <c r="K386" s="1">
        <f t="shared" si="66"/>
        <v>5275.556016958808</v>
      </c>
      <c r="L386" s="1">
        <f t="shared" si="67"/>
        <v>5234.5596900739392</v>
      </c>
      <c r="M386" s="1">
        <f t="shared" si="71"/>
        <v>463.24693215673534</v>
      </c>
      <c r="N386" s="24">
        <f t="shared" si="68"/>
        <v>1.8226374440212558E-4</v>
      </c>
      <c r="O386" s="24">
        <f t="shared" si="69"/>
        <v>-8.1976100788901858E-5</v>
      </c>
      <c r="P386" s="25">
        <f t="shared" si="70"/>
        <v>11.299717983459573</v>
      </c>
    </row>
    <row r="387" spans="1:16" x14ac:dyDescent="0.35">
      <c r="A387">
        <v>368</v>
      </c>
      <c r="B387">
        <v>4677351.4129999997</v>
      </c>
      <c r="C387" s="1">
        <v>-7.6694394333086022E-5</v>
      </c>
      <c r="D387" s="1">
        <v>86.887285405461597</v>
      </c>
      <c r="E387" s="1">
        <f t="shared" si="60"/>
        <v>86.887285405461597</v>
      </c>
      <c r="F387" s="1">
        <f t="shared" si="61"/>
        <v>29388665.674677275</v>
      </c>
      <c r="G387" s="24">
        <f t="shared" si="62"/>
        <v>-2253.9459141769285</v>
      </c>
      <c r="H387" s="24">
        <f t="shared" si="63"/>
        <v>-2257.2953292261741</v>
      </c>
      <c r="I387" s="24">
        <f t="shared" si="64"/>
        <v>58556.572007717339</v>
      </c>
      <c r="J387" s="1">
        <f t="shared" si="65"/>
        <v>-1592.5267810733833</v>
      </c>
      <c r="K387" s="1">
        <f t="shared" si="66"/>
        <v>5407.6012990890031</v>
      </c>
      <c r="L387" s="1">
        <f t="shared" si="67"/>
        <v>5361.8740947677488</v>
      </c>
      <c r="M387" s="1">
        <f t="shared" si="71"/>
        <v>495.16008752350524</v>
      </c>
      <c r="N387" s="24">
        <f t="shared" si="68"/>
        <v>1.8244700709184645E-4</v>
      </c>
      <c r="O387" s="24">
        <f t="shared" si="69"/>
        <v>-7.6694394333086022E-5</v>
      </c>
      <c r="P387" s="25">
        <f t="shared" si="70"/>
        <v>10.828566820853107</v>
      </c>
    </row>
    <row r="388" spans="1:16" x14ac:dyDescent="0.35">
      <c r="A388">
        <v>369</v>
      </c>
      <c r="B388">
        <v>4786300.9230000004</v>
      </c>
      <c r="C388" s="1">
        <v>-7.1843042590658075E-5</v>
      </c>
      <c r="D388" s="1">
        <v>81.289334204629014</v>
      </c>
      <c r="E388" s="1">
        <f t="shared" si="60"/>
        <v>81.289334204629014</v>
      </c>
      <c r="F388" s="1">
        <f t="shared" si="61"/>
        <v>30073215.635133695</v>
      </c>
      <c r="G388" s="24">
        <f t="shared" si="62"/>
        <v>-2160.5513117129544</v>
      </c>
      <c r="H388" s="24">
        <f t="shared" si="63"/>
        <v>-2163.609769903514</v>
      </c>
      <c r="I388" s="24">
        <f t="shared" si="64"/>
        <v>57505.575265663894</v>
      </c>
      <c r="J388" s="1">
        <f t="shared" si="65"/>
        <v>-1556.2764459500595</v>
      </c>
      <c r="K388" s="1">
        <f t="shared" si="66"/>
        <v>5544.1958975831285</v>
      </c>
      <c r="L388" s="1">
        <f t="shared" si="67"/>
        <v>5493.1362747019275</v>
      </c>
      <c r="M388" s="1">
        <f t="shared" si="71"/>
        <v>529.60123359120519</v>
      </c>
      <c r="N388" s="24">
        <f t="shared" si="68"/>
        <v>1.8265875991938988E-4</v>
      </c>
      <c r="O388" s="24">
        <f t="shared" si="69"/>
        <v>-7.1843042590658075E-5</v>
      </c>
      <c r="P388" s="25">
        <f t="shared" si="70"/>
        <v>10.372212008369365</v>
      </c>
    </row>
    <row r="389" spans="1:16" x14ac:dyDescent="0.35">
      <c r="A389">
        <v>370</v>
      </c>
      <c r="B389">
        <v>4897788.1940000001</v>
      </c>
      <c r="C389" s="1">
        <v>-6.7375916623126208E-5</v>
      </c>
      <c r="D389" s="1">
        <v>76.289285867851717</v>
      </c>
      <c r="E389" s="1">
        <f t="shared" si="60"/>
        <v>76.289285867851717</v>
      </c>
      <c r="F389" s="1">
        <f t="shared" si="61"/>
        <v>30773710.818218444</v>
      </c>
      <c r="G389" s="24">
        <f t="shared" si="62"/>
        <v>-2073.4069742724828</v>
      </c>
      <c r="H389" s="24">
        <f t="shared" si="63"/>
        <v>-2076.2139751220234</v>
      </c>
      <c r="I389" s="24">
        <f t="shared" si="64"/>
        <v>56427.799619947094</v>
      </c>
      <c r="J389" s="1">
        <f t="shared" si="65"/>
        <v>-1520.8512689093084</v>
      </c>
      <c r="K389" s="1">
        <f t="shared" si="66"/>
        <v>5685.6764476045664</v>
      </c>
      <c r="L389" s="1">
        <f t="shared" si="67"/>
        <v>5628.5321102742391</v>
      </c>
      <c r="M389" s="1">
        <f t="shared" si="71"/>
        <v>567.13202835326638</v>
      </c>
      <c r="N389" s="24">
        <f t="shared" si="68"/>
        <v>1.8290066295619033E-4</v>
      </c>
      <c r="O389" s="24">
        <f t="shared" si="69"/>
        <v>-6.7375916623126208E-5</v>
      </c>
      <c r="P389" s="25">
        <f t="shared" si="70"/>
        <v>9.9245534176888839</v>
      </c>
    </row>
    <row r="390" spans="1:16" x14ac:dyDescent="0.35">
      <c r="A390">
        <v>371</v>
      </c>
      <c r="B390">
        <v>5011872.3360000001</v>
      </c>
      <c r="C390" s="1">
        <v>-6.3253943511699039E-5</v>
      </c>
      <c r="D390" s="1">
        <v>71.70638237891005</v>
      </c>
      <c r="E390" s="1">
        <f t="shared" si="60"/>
        <v>71.70638237891005</v>
      </c>
      <c r="F390" s="1">
        <f t="shared" si="61"/>
        <v>31490522.623015031</v>
      </c>
      <c r="G390" s="24">
        <f t="shared" si="62"/>
        <v>-1991.8997391500734</v>
      </c>
      <c r="H390" s="24">
        <f t="shared" si="63"/>
        <v>-1994.4810966214411</v>
      </c>
      <c r="I390" s="24">
        <f t="shared" si="64"/>
        <v>55403.8042960659</v>
      </c>
      <c r="J390" s="1">
        <f t="shared" si="65"/>
        <v>-1486.2324676926746</v>
      </c>
      <c r="K390" s="1">
        <f t="shared" si="66"/>
        <v>5832.3080344473137</v>
      </c>
      <c r="L390" s="1">
        <f t="shared" si="67"/>
        <v>5768.3852053474811</v>
      </c>
      <c r="M390" s="1">
        <f t="shared" si="71"/>
        <v>607.23265859424112</v>
      </c>
      <c r="N390" s="24">
        <f t="shared" si="68"/>
        <v>1.8317845259041918E-4</v>
      </c>
      <c r="O390" s="24">
        <f t="shared" si="69"/>
        <v>-6.3253943511699039E-5</v>
      </c>
      <c r="P390" s="25">
        <f t="shared" si="70"/>
        <v>9.4994647005670583</v>
      </c>
    </row>
    <row r="391" spans="1:16" x14ac:dyDescent="0.35">
      <c r="A391">
        <v>372</v>
      </c>
      <c r="B391">
        <v>5128613.84</v>
      </c>
      <c r="C391" s="1">
        <v>-5.9441897260272634E-5</v>
      </c>
      <c r="D391" s="1">
        <v>67.59886303284226</v>
      </c>
      <c r="E391" s="1">
        <f t="shared" si="60"/>
        <v>67.59886303284226</v>
      </c>
      <c r="F391" s="1">
        <f t="shared" si="61"/>
        <v>32224031.125685878</v>
      </c>
      <c r="G391" s="24">
        <f t="shared" si="62"/>
        <v>-1915.4575474848475</v>
      </c>
      <c r="H391" s="24">
        <f t="shared" si="63"/>
        <v>-1917.843194866766</v>
      </c>
      <c r="I391" s="24">
        <f t="shared" si="64"/>
        <v>54343.328536683264</v>
      </c>
      <c r="J391" s="1">
        <f t="shared" si="65"/>
        <v>-1452.4016863187987</v>
      </c>
      <c r="K391" s="1">
        <f t="shared" si="66"/>
        <v>5984.5944961147752</v>
      </c>
      <c r="L391" s="1">
        <f t="shared" si="67"/>
        <v>5912.8850410603709</v>
      </c>
      <c r="M391" s="1">
        <f t="shared" si="71"/>
        <v>651.16032134473676</v>
      </c>
      <c r="N391" s="24">
        <f t="shared" si="68"/>
        <v>1.834930278585534E-4</v>
      </c>
      <c r="O391" s="24">
        <f t="shared" si="69"/>
        <v>-5.9441897260272634E-5</v>
      </c>
      <c r="P391" s="25">
        <f t="shared" si="70"/>
        <v>9.0805364627399889</v>
      </c>
    </row>
    <row r="392" spans="1:16" x14ac:dyDescent="0.35">
      <c r="A392">
        <v>373</v>
      </c>
      <c r="B392">
        <v>5248074.602</v>
      </c>
      <c r="C392" s="1">
        <v>-5.5909473692022648E-5</v>
      </c>
      <c r="D392" s="1">
        <v>63.870710809259961</v>
      </c>
      <c r="E392" s="1">
        <f t="shared" si="60"/>
        <v>63.870710809259961</v>
      </c>
      <c r="F392" s="1">
        <f t="shared" si="61"/>
        <v>32974625.230268754</v>
      </c>
      <c r="G392" s="24">
        <f t="shared" si="62"/>
        <v>-1843.5939418160171</v>
      </c>
      <c r="H392" s="24">
        <f t="shared" si="63"/>
        <v>-1845.8067217599896</v>
      </c>
      <c r="I392" s="24">
        <f t="shared" si="64"/>
        <v>53278.224821425436</v>
      </c>
      <c r="J392" s="1">
        <f t="shared" si="65"/>
        <v>-1419.3409878082236</v>
      </c>
      <c r="K392" s="1">
        <f t="shared" si="66"/>
        <v>6143.1175524695018</v>
      </c>
      <c r="L392" s="1">
        <f t="shared" si="67"/>
        <v>6062.5182618690296</v>
      </c>
      <c r="M392" s="1">
        <f t="shared" si="71"/>
        <v>699.02408482043938</v>
      </c>
      <c r="N392" s="24">
        <f t="shared" si="68"/>
        <v>1.8385404593784425E-4</v>
      </c>
      <c r="O392" s="24">
        <f t="shared" si="69"/>
        <v>-5.5909473692022648E-5</v>
      </c>
      <c r="P392" s="25">
        <f t="shared" si="70"/>
        <v>8.672831728575316</v>
      </c>
    </row>
    <row r="393" spans="1:16" x14ac:dyDescent="0.35">
      <c r="A393">
        <v>374</v>
      </c>
      <c r="B393">
        <v>5370317.9639999997</v>
      </c>
      <c r="C393" s="1">
        <v>-5.2628859239221852E-5</v>
      </c>
      <c r="D393" s="1">
        <v>60.493172550335025</v>
      </c>
      <c r="E393" s="1">
        <f t="shared" si="60"/>
        <v>60.493172550335025</v>
      </c>
      <c r="F393" s="1">
        <f t="shared" si="61"/>
        <v>33742702.92628739</v>
      </c>
      <c r="G393" s="24">
        <f t="shared" si="62"/>
        <v>-1775.8399626584583</v>
      </c>
      <c r="H393" s="24">
        <f t="shared" si="63"/>
        <v>-1777.9006347922955</v>
      </c>
      <c r="I393" s="24">
        <f t="shared" si="64"/>
        <v>52192.121255880695</v>
      </c>
      <c r="J393" s="1">
        <f t="shared" si="65"/>
        <v>-1387.0328423060071</v>
      </c>
      <c r="K393" s="1">
        <f t="shared" si="66"/>
        <v>6309.0554356691346</v>
      </c>
      <c r="L393" s="1">
        <f t="shared" si="67"/>
        <v>6218.1932859391327</v>
      </c>
      <c r="M393" s="1">
        <f t="shared" si="71"/>
        <v>751.66376086458263</v>
      </c>
      <c r="N393" s="24">
        <f t="shared" si="68"/>
        <v>1.8428260769515366E-4</v>
      </c>
      <c r="O393" s="24">
        <f t="shared" si="69"/>
        <v>-5.2628859239221852E-5</v>
      </c>
      <c r="P393" s="25">
        <f t="shared" si="70"/>
        <v>8.2725729371159389</v>
      </c>
    </row>
    <row r="394" spans="1:16" x14ac:dyDescent="0.35">
      <c r="A394">
        <v>375</v>
      </c>
      <c r="B394">
        <v>5495408.7390000001</v>
      </c>
      <c r="C394" s="1">
        <v>-4.9579702567578504E-5</v>
      </c>
      <c r="D394" s="1">
        <v>57.301769631804738</v>
      </c>
      <c r="E394" s="1">
        <f t="shared" si="60"/>
        <v>57.301769631804738</v>
      </c>
      <c r="F394" s="1">
        <f t="shared" si="61"/>
        <v>34528671.445831098</v>
      </c>
      <c r="G394" s="24">
        <f t="shared" si="62"/>
        <v>-1711.9212603379467</v>
      </c>
      <c r="H394" s="24">
        <f t="shared" si="63"/>
        <v>-1713.8392765919702</v>
      </c>
      <c r="I394" s="24">
        <f t="shared" si="64"/>
        <v>51201.872354942745</v>
      </c>
      <c r="J394" s="1">
        <f t="shared" si="65"/>
        <v>-1355.4601201601229</v>
      </c>
      <c r="K394" s="1">
        <f t="shared" si="66"/>
        <v>6482.0756176601453</v>
      </c>
      <c r="L394" s="1">
        <f t="shared" si="67"/>
        <v>6379.825155970997</v>
      </c>
      <c r="M394" s="1">
        <f t="shared" si="71"/>
        <v>807.6757193911933</v>
      </c>
      <c r="N394" s="24">
        <f t="shared" si="68"/>
        <v>1.847689148995995E-4</v>
      </c>
      <c r="O394" s="24">
        <f t="shared" si="69"/>
        <v>-4.9579702567578504E-5</v>
      </c>
      <c r="P394" s="25">
        <f t="shared" si="70"/>
        <v>7.8989933741972056</v>
      </c>
    </row>
    <row r="395" spans="1:16" x14ac:dyDescent="0.35">
      <c r="A395">
        <v>376</v>
      </c>
      <c r="B395">
        <v>5623413.2520000003</v>
      </c>
      <c r="C395" s="1">
        <v>-4.673895141412008E-5</v>
      </c>
      <c r="D395" s="1">
        <v>54.379446752067651</v>
      </c>
      <c r="E395" s="1">
        <f t="shared" si="60"/>
        <v>54.379446752067651</v>
      </c>
      <c r="F395" s="1">
        <f t="shared" si="61"/>
        <v>35332947.521165378</v>
      </c>
      <c r="G395" s="24">
        <f t="shared" si="62"/>
        <v>-1651.424917509403</v>
      </c>
      <c r="H395" s="24">
        <f t="shared" si="63"/>
        <v>-1653.2155676308271</v>
      </c>
      <c r="I395" s="24">
        <f t="shared" si="64"/>
        <v>50205.758709676309</v>
      </c>
      <c r="J395" s="1">
        <f t="shared" si="65"/>
        <v>-1324.6060810211161</v>
      </c>
      <c r="K395" s="1">
        <f t="shared" si="66"/>
        <v>6664.0175751330717</v>
      </c>
      <c r="L395" s="1">
        <f t="shared" si="67"/>
        <v>6548.6413294068479</v>
      </c>
      <c r="M395" s="1">
        <f t="shared" si="71"/>
        <v>869.22819282081912</v>
      </c>
      <c r="N395" s="24">
        <f t="shared" si="68"/>
        <v>1.8534092932620571E-4</v>
      </c>
      <c r="O395" s="24">
        <f t="shared" si="69"/>
        <v>-4.673895141412008E-5</v>
      </c>
      <c r="P395" s="25">
        <f t="shared" si="70"/>
        <v>7.5338574881645277</v>
      </c>
    </row>
    <row r="396" spans="1:16" x14ac:dyDescent="0.35">
      <c r="A396">
        <v>377</v>
      </c>
      <c r="B396">
        <v>5754399.3729999997</v>
      </c>
      <c r="C396" s="1">
        <v>-4.4090862916120049E-5</v>
      </c>
      <c r="D396" s="1">
        <v>51.838822141774955</v>
      </c>
      <c r="E396" s="1">
        <f t="shared" si="60"/>
        <v>51.838822141774955</v>
      </c>
      <c r="F396" s="1">
        <f t="shared" si="61"/>
        <v>36155957.592077024</v>
      </c>
      <c r="G396" s="24">
        <f t="shared" si="62"/>
        <v>-1594.1473697933179</v>
      </c>
      <c r="H396" s="24">
        <f t="shared" si="63"/>
        <v>-1595.8330756019313</v>
      </c>
      <c r="I396" s="24">
        <f t="shared" si="64"/>
        <v>49075.056009999338</v>
      </c>
      <c r="J396" s="1">
        <f t="shared" si="65"/>
        <v>-1294.454365584043</v>
      </c>
      <c r="K396" s="1">
        <f t="shared" si="66"/>
        <v>6854.2767713542817</v>
      </c>
      <c r="L396" s="1">
        <f t="shared" si="67"/>
        <v>6723.1253876040673</v>
      </c>
      <c r="M396" s="1">
        <f t="shared" si="71"/>
        <v>939.01394968896818</v>
      </c>
      <c r="N396" s="24">
        <f t="shared" si="68"/>
        <v>1.8594792768197429E-4</v>
      </c>
      <c r="O396" s="24">
        <f t="shared" si="69"/>
        <v>-4.4090862916120049E-5</v>
      </c>
      <c r="P396" s="25">
        <f t="shared" si="70"/>
        <v>7.1597715772284154</v>
      </c>
    </row>
    <row r="397" spans="1:16" x14ac:dyDescent="0.35">
      <c r="A397">
        <v>378</v>
      </c>
      <c r="B397">
        <v>5888436.5539999995</v>
      </c>
      <c r="C397" s="1">
        <v>-4.1615801448214448E-5</v>
      </c>
      <c r="D397" s="1">
        <v>49.417519675719291</v>
      </c>
      <c r="E397" s="1">
        <f t="shared" si="60"/>
        <v>49.417519675719291</v>
      </c>
      <c r="F397" s="1">
        <f t="shared" si="61"/>
        <v>36998138.03835199</v>
      </c>
      <c r="G397" s="24">
        <f t="shared" si="62"/>
        <v>-1539.7071665576868</v>
      </c>
      <c r="H397" s="24">
        <f t="shared" si="63"/>
        <v>-1541.2932416919346</v>
      </c>
      <c r="I397" s="24">
        <f t="shared" si="64"/>
        <v>48022.245259832715</v>
      </c>
      <c r="J397" s="1">
        <f t="shared" si="65"/>
        <v>-1264.9889867003787</v>
      </c>
      <c r="K397" s="1">
        <f t="shared" si="66"/>
        <v>7056.4203800466585</v>
      </c>
      <c r="L397" s="1">
        <f t="shared" si="67"/>
        <v>6907.2814171366854</v>
      </c>
      <c r="M397" s="1">
        <f t="shared" si="71"/>
        <v>1014.9604854766981</v>
      </c>
      <c r="N397" s="24">
        <f t="shared" si="68"/>
        <v>1.866926765335231E-4</v>
      </c>
      <c r="O397" s="24">
        <f t="shared" si="69"/>
        <v>-4.1615801448214448E-5</v>
      </c>
      <c r="P397" s="25">
        <f t="shared" si="70"/>
        <v>6.805468307362263</v>
      </c>
    </row>
    <row r="398" spans="1:16" x14ac:dyDescent="0.35">
      <c r="A398">
        <v>379</v>
      </c>
      <c r="B398">
        <v>6025595.8609999996</v>
      </c>
      <c r="C398" s="1">
        <v>-3.9302286787665411E-5</v>
      </c>
      <c r="D398" s="1">
        <v>47.185455294259896</v>
      </c>
      <c r="E398" s="1">
        <f t="shared" si="60"/>
        <v>47.185455294259896</v>
      </c>
      <c r="F398" s="1">
        <f t="shared" si="61"/>
        <v>37859935.380837329</v>
      </c>
      <c r="G398" s="24">
        <f t="shared" si="62"/>
        <v>-1487.9820381001491</v>
      </c>
      <c r="H398" s="24">
        <f t="shared" si="63"/>
        <v>-1489.4783378768379</v>
      </c>
      <c r="I398" s="24">
        <f t="shared" si="64"/>
        <v>46970.342854138245</v>
      </c>
      <c r="J398" s="1">
        <f t="shared" si="65"/>
        <v>-1236.1943219434127</v>
      </c>
      <c r="K398" s="1">
        <f t="shared" si="66"/>
        <v>7269.6441469288493</v>
      </c>
      <c r="L398" s="1">
        <f t="shared" si="67"/>
        <v>7099.5804831251253</v>
      </c>
      <c r="M398" s="1">
        <f t="shared" si="71"/>
        <v>1098.8087497056395</v>
      </c>
      <c r="N398" s="24">
        <f t="shared" si="68"/>
        <v>1.8752225569615083E-4</v>
      </c>
      <c r="O398" s="24">
        <f t="shared" si="69"/>
        <v>-3.9302286787665411E-5</v>
      </c>
      <c r="P398" s="25">
        <f t="shared" si="70"/>
        <v>6.4611612212107303</v>
      </c>
    </row>
    <row r="399" spans="1:16" x14ac:dyDescent="0.35">
      <c r="A399">
        <v>380</v>
      </c>
      <c r="B399">
        <v>6165950.0190000003</v>
      </c>
      <c r="C399" s="1">
        <v>-3.713831354227062E-5</v>
      </c>
      <c r="D399" s="1">
        <v>45.035296542738401</v>
      </c>
      <c r="E399" s="1">
        <f t="shared" si="60"/>
        <v>45.035296542738401</v>
      </c>
      <c r="F399" s="1">
        <f t="shared" si="61"/>
        <v>38741806.564184494</v>
      </c>
      <c r="G399" s="24">
        <f t="shared" si="62"/>
        <v>-1438.8053593746818</v>
      </c>
      <c r="H399" s="24">
        <f t="shared" si="63"/>
        <v>-1440.2149857160612</v>
      </c>
      <c r="I399" s="24">
        <f t="shared" si="64"/>
        <v>46012.55457779648</v>
      </c>
      <c r="J399" s="1">
        <f t="shared" si="65"/>
        <v>-1208.0551037132773</v>
      </c>
      <c r="K399" s="1">
        <f t="shared" si="66"/>
        <v>7494.2278955748634</v>
      </c>
      <c r="L399" s="1">
        <f t="shared" si="67"/>
        <v>7300.560155874432</v>
      </c>
      <c r="M399" s="1">
        <f t="shared" si="71"/>
        <v>1189.0681157676486</v>
      </c>
      <c r="N399" s="24">
        <f t="shared" si="68"/>
        <v>1.8844139711914095E-4</v>
      </c>
      <c r="O399" s="24">
        <f t="shared" si="69"/>
        <v>-3.713831354227062E-5</v>
      </c>
      <c r="P399" s="25">
        <f t="shared" si="70"/>
        <v>6.1397325006576891</v>
      </c>
    </row>
    <row r="400" spans="1:16" x14ac:dyDescent="0.35">
      <c r="A400">
        <v>381</v>
      </c>
      <c r="B400">
        <v>6309573.4450000003</v>
      </c>
      <c r="C400" s="1">
        <v>-3.5110622652805307E-5</v>
      </c>
      <c r="D400" s="1">
        <v>43.089124170445572</v>
      </c>
      <c r="E400" s="1">
        <f t="shared" si="60"/>
        <v>43.089124170445572</v>
      </c>
      <c r="F400" s="1">
        <f t="shared" si="61"/>
        <v>39644219.164194487</v>
      </c>
      <c r="G400" s="24">
        <f t="shared" si="62"/>
        <v>-1391.9332194391452</v>
      </c>
      <c r="H400" s="24">
        <f t="shared" si="63"/>
        <v>-1393.2670999700836</v>
      </c>
      <c r="I400" s="24">
        <f t="shared" si="64"/>
        <v>45007.523298191598</v>
      </c>
      <c r="J400" s="1">
        <f t="shared" si="65"/>
        <v>-1180.556412350935</v>
      </c>
      <c r="K400" s="1">
        <f t="shared" si="66"/>
        <v>7732.7116347453511</v>
      </c>
      <c r="L400" s="1">
        <f t="shared" si="67"/>
        <v>7510.9986721650675</v>
      </c>
      <c r="M400" s="1">
        <f t="shared" si="71"/>
        <v>1290.4595179788835</v>
      </c>
      <c r="N400" s="24">
        <f t="shared" si="68"/>
        <v>1.8946012383436685E-4</v>
      </c>
      <c r="O400" s="24">
        <f t="shared" si="69"/>
        <v>-3.5110622652805307E-5</v>
      </c>
      <c r="P400" s="25">
        <f t="shared" si="70"/>
        <v>5.8204062719679781</v>
      </c>
    </row>
    <row r="401" spans="1:16" x14ac:dyDescent="0.35">
      <c r="A401">
        <v>382</v>
      </c>
      <c r="B401">
        <v>6456542.29</v>
      </c>
      <c r="C401" s="1">
        <v>-3.3208632838544485E-5</v>
      </c>
      <c r="D401" s="1">
        <v>41.32766694898546</v>
      </c>
      <c r="E401" s="1">
        <f t="shared" si="60"/>
        <v>41.32766694898546</v>
      </c>
      <c r="F401" s="1">
        <f t="shared" si="61"/>
        <v>40567651.651711643</v>
      </c>
      <c r="G401" s="24">
        <f t="shared" si="62"/>
        <v>-1347.1962488236647</v>
      </c>
      <c r="H401" s="24">
        <f t="shared" si="63"/>
        <v>-1348.4640493070299</v>
      </c>
      <c r="I401" s="24">
        <f t="shared" si="64"/>
        <v>43957.131941235704</v>
      </c>
      <c r="J401" s="1">
        <f t="shared" si="65"/>
        <v>-1153.6836676855298</v>
      </c>
      <c r="K401" s="1">
        <f t="shared" si="66"/>
        <v>7986.9488764514044</v>
      </c>
      <c r="L401" s="1">
        <f t="shared" si="67"/>
        <v>7731.6918822350035</v>
      </c>
      <c r="M401" s="1">
        <f t="shared" si="71"/>
        <v>1404.8375102006107</v>
      </c>
      <c r="N401" s="24">
        <f t="shared" si="68"/>
        <v>1.9058761272687042E-4</v>
      </c>
      <c r="O401" s="24">
        <f t="shared" si="69"/>
        <v>-3.3208632838544485E-5</v>
      </c>
      <c r="P401" s="25">
        <f t="shared" si="70"/>
        <v>5.5036200458022497</v>
      </c>
    </row>
    <row r="402" spans="1:16" x14ac:dyDescent="0.35">
      <c r="A402">
        <v>383</v>
      </c>
      <c r="B402">
        <v>6606934.4800000004</v>
      </c>
      <c r="C402" s="1">
        <v>-3.1421713361779542E-5</v>
      </c>
      <c r="D402" s="1">
        <v>39.672908564531902</v>
      </c>
      <c r="E402" s="1">
        <f t="shared" si="60"/>
        <v>39.672908564531902</v>
      </c>
      <c r="F402" s="1">
        <f t="shared" si="61"/>
        <v>41512593.6502342</v>
      </c>
      <c r="G402" s="24">
        <f t="shared" si="62"/>
        <v>-1304.3968185816886</v>
      </c>
      <c r="H402" s="24">
        <f t="shared" si="63"/>
        <v>-1305.6034603424996</v>
      </c>
      <c r="I402" s="24">
        <f t="shared" si="64"/>
        <v>42926.648476752394</v>
      </c>
      <c r="J402" s="1">
        <f t="shared" si="65"/>
        <v>-1127.4226212235617</v>
      </c>
      <c r="K402" s="1">
        <f t="shared" si="66"/>
        <v>8261.083979716459</v>
      </c>
      <c r="L402" s="1">
        <f t="shared" si="67"/>
        <v>7966.0558297239886</v>
      </c>
      <c r="M402" s="1">
        <f t="shared" si="71"/>
        <v>1533.0396975226067</v>
      </c>
      <c r="N402" s="24">
        <f t="shared" si="68"/>
        <v>1.9189491981258191E-4</v>
      </c>
      <c r="O402" s="24">
        <f t="shared" si="69"/>
        <v>-3.1421713361779542E-5</v>
      </c>
      <c r="P402" s="25">
        <f t="shared" si="70"/>
        <v>5.1962488920522674</v>
      </c>
    </row>
    <row r="403" spans="1:16" x14ac:dyDescent="0.35">
      <c r="A403">
        <v>384</v>
      </c>
      <c r="B403">
        <v>6760829.7539999997</v>
      </c>
      <c r="C403" s="1">
        <v>-2.9743364546700582E-5</v>
      </c>
      <c r="D403" s="1">
        <v>38.135013932977849</v>
      </c>
      <c r="E403" s="1">
        <f t="shared" si="60"/>
        <v>38.135013932977849</v>
      </c>
      <c r="F403" s="1">
        <f t="shared" si="61"/>
        <v>42479546.174675375</v>
      </c>
      <c r="G403" s="24">
        <f t="shared" si="62"/>
        <v>-1263.4846276517699</v>
      </c>
      <c r="H403" s="24">
        <f t="shared" si="63"/>
        <v>-1264.6356343643495</v>
      </c>
      <c r="I403" s="24">
        <f t="shared" si="64"/>
        <v>41899.753502338077</v>
      </c>
      <c r="J403" s="1">
        <f t="shared" si="65"/>
        <v>-1101.7593491814955</v>
      </c>
      <c r="K403" s="1">
        <f t="shared" si="66"/>
        <v>8554.4935648843548</v>
      </c>
      <c r="L403" s="1">
        <f t="shared" si="67"/>
        <v>8212.1799829479351</v>
      </c>
      <c r="M403" s="1">
        <f t="shared" si="71"/>
        <v>1676.6456827456059</v>
      </c>
      <c r="N403" s="24">
        <f t="shared" si="68"/>
        <v>1.9332080312674601E-4</v>
      </c>
      <c r="O403" s="24">
        <f t="shared" si="69"/>
        <v>-2.9743364546700582E-5</v>
      </c>
      <c r="P403" s="25">
        <f t="shared" si="70"/>
        <v>4.897981766487483</v>
      </c>
    </row>
    <row r="404" spans="1:16" x14ac:dyDescent="0.35">
      <c r="A404">
        <v>385</v>
      </c>
      <c r="B404">
        <v>6918309.7089999998</v>
      </c>
      <c r="C404" s="1">
        <v>-2.8163939973387078E-5</v>
      </c>
      <c r="D404" s="1">
        <v>36.737220551747697</v>
      </c>
      <c r="E404" s="1">
        <f t="shared" si="60"/>
        <v>36.737220551747697</v>
      </c>
      <c r="F404" s="1">
        <f t="shared" si="61"/>
        <v>43469021.914106674</v>
      </c>
      <c r="G404" s="24">
        <f t="shared" si="62"/>
        <v>-1224.2589238907478</v>
      </c>
      <c r="H404" s="24">
        <f t="shared" si="63"/>
        <v>-1225.3613241653391</v>
      </c>
      <c r="I404" s="24">
        <f t="shared" si="64"/>
        <v>40834.867569441987</v>
      </c>
      <c r="J404" s="1">
        <f t="shared" si="65"/>
        <v>-1076.680244598447</v>
      </c>
      <c r="K404" s="1">
        <f t="shared" si="66"/>
        <v>8873.5051834907263</v>
      </c>
      <c r="L404" s="1">
        <f t="shared" si="67"/>
        <v>8473.389757715413</v>
      </c>
      <c r="M404" s="1">
        <f t="shared" si="71"/>
        <v>1841.2859502718454</v>
      </c>
      <c r="N404" s="24">
        <f t="shared" si="68"/>
        <v>1.9492938613752448E-4</v>
      </c>
      <c r="O404" s="24">
        <f t="shared" si="69"/>
        <v>-2.8163939973387078E-5</v>
      </c>
      <c r="P404" s="25">
        <f t="shared" si="70"/>
        <v>4.6018869347612252</v>
      </c>
    </row>
    <row r="405" spans="1:16" x14ac:dyDescent="0.35">
      <c r="A405">
        <v>386</v>
      </c>
      <c r="B405">
        <v>7079457.8439999996</v>
      </c>
      <c r="C405" s="1">
        <v>-2.6678285122892762E-5</v>
      </c>
      <c r="D405" s="1">
        <v>35.425404376678067</v>
      </c>
      <c r="E405" s="1">
        <f t="shared" ref="E405:E420" si="72">D405+$G$13</f>
        <v>35.425404376678067</v>
      </c>
      <c r="F405" s="1">
        <f t="shared" ref="F405:F420" si="73">2*PI()*B405</f>
        <v>44481545.508218065</v>
      </c>
      <c r="G405" s="24">
        <f t="shared" ref="G405:G420" si="74">F405*C405</f>
        <v>-1186.6913537751714</v>
      </c>
      <c r="H405" s="24">
        <f t="shared" ref="H405:H420" si="75">(G405^2+E405^2)/G405</f>
        <v>-1187.748881725686</v>
      </c>
      <c r="I405" s="24">
        <f t="shared" ref="I405:I420" si="76">(G405^2+E405^2)/E405</f>
        <v>39787.58614617039</v>
      </c>
      <c r="J405" s="1">
        <f t="shared" ref="J405:J420" si="77">-1/(F405*$I$10)</f>
        <v>-1052.1720100370346</v>
      </c>
      <c r="K405" s="1">
        <f t="shared" ref="K405:K420" si="78">1/(1/H405-1/J405)</f>
        <v>9217.767844463131</v>
      </c>
      <c r="L405" s="1">
        <f t="shared" ref="L405:L420" si="79">I405^2*K405/(K405^2+I405^2)</f>
        <v>8748.2239064239911</v>
      </c>
      <c r="M405" s="1">
        <f t="shared" si="71"/>
        <v>2026.7401174966815</v>
      </c>
      <c r="N405" s="24">
        <f t="shared" ref="N405:N420" si="80">L405/F405</f>
        <v>1.9667086218503216E-4</v>
      </c>
      <c r="O405" s="24">
        <f t="shared" ref="O405:O420" si="81">C405</f>
        <v>-2.6678285122892762E-5</v>
      </c>
      <c r="P405" s="25">
        <f t="shared" ref="P405:P420" si="82">L405/M405</f>
        <v>4.316401412742211</v>
      </c>
    </row>
    <row r="406" spans="1:16" x14ac:dyDescent="0.35">
      <c r="A406">
        <v>387</v>
      </c>
      <c r="B406">
        <v>7244359.6009999998</v>
      </c>
      <c r="C406" s="1">
        <v>-2.527857778124526E-5</v>
      </c>
      <c r="D406" s="1">
        <v>34.209950004147473</v>
      </c>
      <c r="E406" s="1">
        <f t="shared" si="72"/>
        <v>34.209950004147473</v>
      </c>
      <c r="F406" s="1">
        <f t="shared" si="73"/>
        <v>45517653.804928571</v>
      </c>
      <c r="G406" s="24">
        <f t="shared" si="74"/>
        <v>-1150.6215521276811</v>
      </c>
      <c r="H406" s="24">
        <f t="shared" si="75"/>
        <v>-1151.6386725502232</v>
      </c>
      <c r="I406" s="24">
        <f t="shared" si="76"/>
        <v>38734.352921864855</v>
      </c>
      <c r="J406" s="1">
        <f t="shared" si="77"/>
        <v>-1028.2216510436213</v>
      </c>
      <c r="K406" s="1">
        <f t="shared" si="78"/>
        <v>9594.6231957309919</v>
      </c>
      <c r="L406" s="1">
        <f t="shared" si="79"/>
        <v>9039.959523491154</v>
      </c>
      <c r="M406" s="1">
        <f t="shared" ref="M406:M420" si="83">I406*K406^2/(K406^2+I406^2)</f>
        <v>2239.2269081535924</v>
      </c>
      <c r="N406" s="24">
        <f t="shared" si="80"/>
        <v>1.9860337183091637E-4</v>
      </c>
      <c r="O406" s="24">
        <f t="shared" si="81"/>
        <v>-2.527857778124526E-5</v>
      </c>
      <c r="P406" s="25">
        <f t="shared" si="82"/>
        <v>4.0370895377214211</v>
      </c>
    </row>
    <row r="407" spans="1:16" x14ac:dyDescent="0.35">
      <c r="A407">
        <v>388</v>
      </c>
      <c r="B407">
        <v>7413102.4129999997</v>
      </c>
      <c r="C407" s="1">
        <v>-2.3959633985334024E-5</v>
      </c>
      <c r="D407" s="1">
        <v>33.09644720965818</v>
      </c>
      <c r="E407" s="1">
        <f t="shared" si="72"/>
        <v>33.09644720965818</v>
      </c>
      <c r="F407" s="1">
        <f t="shared" si="73"/>
        <v>46577896.161979131</v>
      </c>
      <c r="G407" s="24">
        <f t="shared" si="74"/>
        <v>-1115.9893438479144</v>
      </c>
      <c r="H407" s="24">
        <f t="shared" si="75"/>
        <v>-1116.9708718740915</v>
      </c>
      <c r="I407" s="24">
        <f t="shared" si="76"/>
        <v>37663.486431142956</v>
      </c>
      <c r="J407" s="1">
        <f t="shared" si="77"/>
        <v>-1004.8164688283971</v>
      </c>
      <c r="K407" s="1">
        <f t="shared" si="78"/>
        <v>10007.19273414017</v>
      </c>
      <c r="L407" s="1">
        <f t="shared" si="79"/>
        <v>9347.3052160450588</v>
      </c>
      <c r="M407" s="1">
        <f t="shared" si="83"/>
        <v>2483.5800852586658</v>
      </c>
      <c r="N407" s="24">
        <f t="shared" si="80"/>
        <v>2.0068113818492151E-4</v>
      </c>
      <c r="O407" s="24">
        <f t="shared" si="81"/>
        <v>-2.3959633985334024E-5</v>
      </c>
      <c r="P407" s="25">
        <f t="shared" si="82"/>
        <v>3.7636415558033165</v>
      </c>
    </row>
    <row r="408" spans="1:16" x14ac:dyDescent="0.35">
      <c r="A408">
        <v>389</v>
      </c>
      <c r="B408">
        <v>7585775.75</v>
      </c>
      <c r="C408" s="1">
        <v>-2.2715107238494467E-5</v>
      </c>
      <c r="D408" s="1">
        <v>32.026877648330128</v>
      </c>
      <c r="E408" s="1">
        <f t="shared" si="72"/>
        <v>32.026877648330128</v>
      </c>
      <c r="F408" s="1">
        <f t="shared" si="73"/>
        <v>47662834.73595921</v>
      </c>
      <c r="G408" s="24">
        <f t="shared" si="74"/>
        <v>-1082.6664023179526</v>
      </c>
      <c r="H408" s="24">
        <f t="shared" si="75"/>
        <v>-1083.6138048509074</v>
      </c>
      <c r="I408" s="24">
        <f t="shared" si="76"/>
        <v>36631.490352640409</v>
      </c>
      <c r="J408" s="1">
        <f t="shared" si="77"/>
        <v>-981.9440536050555</v>
      </c>
      <c r="K408" s="1">
        <f t="shared" si="78"/>
        <v>10465.729669237386</v>
      </c>
      <c r="L408" s="1">
        <f t="shared" si="79"/>
        <v>9675.9205523861237</v>
      </c>
      <c r="M408" s="1">
        <f t="shared" si="83"/>
        <v>2764.4403169905968</v>
      </c>
      <c r="N408" s="24">
        <f t="shared" si="80"/>
        <v>2.0300766007704801E-4</v>
      </c>
      <c r="O408" s="24">
        <f t="shared" si="81"/>
        <v>-2.2715107238494467E-5</v>
      </c>
      <c r="P408" s="25">
        <f t="shared" si="82"/>
        <v>3.5001372584955814</v>
      </c>
    </row>
    <row r="409" spans="1:16" x14ac:dyDescent="0.35">
      <c r="A409">
        <v>390</v>
      </c>
      <c r="B409">
        <v>7762471.1660000002</v>
      </c>
      <c r="C409" s="1">
        <v>-2.1540812677008313E-5</v>
      </c>
      <c r="D409" s="1">
        <v>31.058444019262772</v>
      </c>
      <c r="E409" s="1">
        <f t="shared" si="72"/>
        <v>31.058444019262772</v>
      </c>
      <c r="F409" s="1">
        <f t="shared" si="73"/>
        <v>48773044.777616389</v>
      </c>
      <c r="G409" s="24">
        <f t="shared" si="74"/>
        <v>-1050.6110212419733</v>
      </c>
      <c r="H409" s="24">
        <f t="shared" si="75"/>
        <v>-1051.5291792713431</v>
      </c>
      <c r="I409" s="24">
        <f t="shared" si="76"/>
        <v>35569.977176410488</v>
      </c>
      <c r="J409" s="1">
        <f t="shared" si="77"/>
        <v>-959.59227807763932</v>
      </c>
      <c r="K409" s="1">
        <f t="shared" si="78"/>
        <v>10975.345780647242</v>
      </c>
      <c r="L409" s="1">
        <f t="shared" si="79"/>
        <v>10021.251661570086</v>
      </c>
      <c r="M409" s="1">
        <f t="shared" si="83"/>
        <v>3092.1218080949188</v>
      </c>
      <c r="N409" s="24">
        <f t="shared" si="80"/>
        <v>2.0546700964154652E-4</v>
      </c>
      <c r="O409" s="24">
        <f t="shared" si="81"/>
        <v>-2.1540812677008313E-5</v>
      </c>
      <c r="P409" s="25">
        <f t="shared" si="82"/>
        <v>3.2408980898926036</v>
      </c>
    </row>
    <row r="410" spans="1:16" x14ac:dyDescent="0.35">
      <c r="A410">
        <v>391</v>
      </c>
      <c r="B410">
        <v>7943282.3470000001</v>
      </c>
      <c r="C410" s="1">
        <v>-2.043222972076808E-5</v>
      </c>
      <c r="D410" s="1">
        <v>30.14625532880958</v>
      </c>
      <c r="E410" s="1">
        <f t="shared" si="72"/>
        <v>30.14625532880958</v>
      </c>
      <c r="F410" s="1">
        <f t="shared" si="73"/>
        <v>49909114.93344938</v>
      </c>
      <c r="G410" s="24">
        <f t="shared" si="74"/>
        <v>-1019.7545014804545</v>
      </c>
      <c r="H410" s="24">
        <f t="shared" si="75"/>
        <v>-1020.6456931437718</v>
      </c>
      <c r="I410" s="24">
        <f t="shared" si="76"/>
        <v>34525.284439070645</v>
      </c>
      <c r="J410" s="1">
        <f t="shared" si="77"/>
        <v>-937.74929107325227</v>
      </c>
      <c r="K410" s="1">
        <f t="shared" si="78"/>
        <v>11545.854238261531</v>
      </c>
      <c r="L410" s="1">
        <f t="shared" si="79"/>
        <v>10384.503627376127</v>
      </c>
      <c r="M410" s="1">
        <f t="shared" si="83"/>
        <v>3472.7582166622201</v>
      </c>
      <c r="N410" s="24">
        <f t="shared" si="80"/>
        <v>2.080682785343559E-4</v>
      </c>
      <c r="O410" s="24">
        <f t="shared" si="81"/>
        <v>-2.043222972076808E-5</v>
      </c>
      <c r="P410" s="25">
        <f t="shared" si="82"/>
        <v>2.9902754466324488</v>
      </c>
    </row>
    <row r="411" spans="1:16" x14ac:dyDescent="0.35">
      <c r="A411">
        <v>392</v>
      </c>
      <c r="B411">
        <v>8128305.1619999995</v>
      </c>
      <c r="C411" s="1">
        <v>-1.9383567028136498E-5</v>
      </c>
      <c r="D411" s="1">
        <v>29.292856312156704</v>
      </c>
      <c r="E411" s="1">
        <f t="shared" si="72"/>
        <v>29.292856312156704</v>
      </c>
      <c r="F411" s="1">
        <f t="shared" si="73"/>
        <v>51071647.566150382</v>
      </c>
      <c r="G411" s="24">
        <f t="shared" si="74"/>
        <v>-989.95070383584016</v>
      </c>
      <c r="H411" s="24">
        <f t="shared" si="75"/>
        <v>-990.81748581558918</v>
      </c>
      <c r="I411" s="24">
        <f t="shared" si="76"/>
        <v>33484.630416492953</v>
      </c>
      <c r="J411" s="1">
        <f t="shared" si="77"/>
        <v>-916.4035110932183</v>
      </c>
      <c r="K411" s="1">
        <f t="shared" si="78"/>
        <v>12201.856254037644</v>
      </c>
      <c r="L411" s="1">
        <f t="shared" si="79"/>
        <v>10771.521062014046</v>
      </c>
      <c r="M411" s="1">
        <f t="shared" si="83"/>
        <v>3925.1605886411935</v>
      </c>
      <c r="N411" s="24">
        <f t="shared" si="80"/>
        <v>2.1090999752969137E-4</v>
      </c>
      <c r="O411" s="24">
        <f t="shared" si="81"/>
        <v>-1.9383567028136498E-5</v>
      </c>
      <c r="P411" s="25">
        <f t="shared" si="82"/>
        <v>2.7442242982835299</v>
      </c>
    </row>
    <row r="412" spans="1:16" x14ac:dyDescent="0.35">
      <c r="A412">
        <v>393</v>
      </c>
      <c r="B412">
        <v>8317637.7110000001</v>
      </c>
      <c r="C412" s="1">
        <v>-1.8392013864693359E-5</v>
      </c>
      <c r="D412" s="1">
        <v>28.492186880107241</v>
      </c>
      <c r="E412" s="1">
        <f t="shared" si="72"/>
        <v>28.492186880107241</v>
      </c>
      <c r="F412" s="1">
        <f t="shared" si="73"/>
        <v>52261259.056198046</v>
      </c>
      <c r="G412" s="24">
        <f t="shared" si="74"/>
        <v>-961.18980114792578</v>
      </c>
      <c r="H412" s="24">
        <f t="shared" si="75"/>
        <v>-962.03438430126482</v>
      </c>
      <c r="I412" s="24">
        <f t="shared" si="76"/>
        <v>32454.42838189469</v>
      </c>
      <c r="J412" s="1">
        <f t="shared" si="77"/>
        <v>-895.54362049731378</v>
      </c>
      <c r="K412" s="1">
        <f t="shared" si="78"/>
        <v>12957.344844170124</v>
      </c>
      <c r="L412" s="1">
        <f t="shared" si="79"/>
        <v>11175.92040625916</v>
      </c>
      <c r="M412" s="1">
        <f t="shared" si="83"/>
        <v>4461.9567151483989</v>
      </c>
      <c r="N412" s="24">
        <f t="shared" si="80"/>
        <v>2.1384713281096747E-4</v>
      </c>
      <c r="O412" s="24">
        <f t="shared" si="81"/>
        <v>-1.8392013864693359E-5</v>
      </c>
      <c r="P412" s="25">
        <f t="shared" si="82"/>
        <v>2.5047128692030496</v>
      </c>
    </row>
    <row r="413" spans="1:16" x14ac:dyDescent="0.35">
      <c r="A413">
        <v>394</v>
      </c>
      <c r="B413">
        <v>8511380.3819999993</v>
      </c>
      <c r="C413" s="1">
        <v>-1.7453951023969794E-5</v>
      </c>
      <c r="D413" s="1">
        <v>27.685100821485285</v>
      </c>
      <c r="E413" s="1">
        <f t="shared" si="72"/>
        <v>27.685100821485285</v>
      </c>
      <c r="F413" s="1">
        <f t="shared" si="73"/>
        <v>53478580.159998968</v>
      </c>
      <c r="G413" s="24">
        <f t="shared" si="74"/>
        <v>-933.41251894406469</v>
      </c>
      <c r="H413" s="24">
        <f t="shared" si="75"/>
        <v>-934.23366157065266</v>
      </c>
      <c r="I413" s="24">
        <f t="shared" si="76"/>
        <v>31498.003238343135</v>
      </c>
      <c r="J413" s="1">
        <f t="shared" si="77"/>
        <v>-875.15855893913329</v>
      </c>
      <c r="K413" s="1">
        <f t="shared" si="78"/>
        <v>13840.053568292438</v>
      </c>
      <c r="L413" s="1">
        <f t="shared" si="79"/>
        <v>11600.393024786657</v>
      </c>
      <c r="M413" s="1">
        <f t="shared" si="83"/>
        <v>5097.1504339948951</v>
      </c>
      <c r="N413" s="24">
        <f t="shared" si="80"/>
        <v>2.1691662325514668E-4</v>
      </c>
      <c r="O413" s="24">
        <f t="shared" si="81"/>
        <v>-1.7453951023969794E-5</v>
      </c>
      <c r="P413" s="25">
        <f t="shared" si="82"/>
        <v>2.2758584772030832</v>
      </c>
    </row>
    <row r="414" spans="1:16" x14ac:dyDescent="0.35">
      <c r="A414">
        <v>395</v>
      </c>
      <c r="B414">
        <v>8709635.9000000004</v>
      </c>
      <c r="C414" s="1">
        <v>-1.6566242476957851E-5</v>
      </c>
      <c r="D414" s="1">
        <v>26.957204153815596</v>
      </c>
      <c r="E414" s="1">
        <f t="shared" si="72"/>
        <v>26.957204153815596</v>
      </c>
      <c r="F414" s="1">
        <f t="shared" si="73"/>
        <v>54724256.317763858</v>
      </c>
      <c r="G414" s="24">
        <f t="shared" si="74"/>
        <v>-906.57529953126868</v>
      </c>
      <c r="H414" s="24">
        <f t="shared" si="75"/>
        <v>-907.37687757576884</v>
      </c>
      <c r="I414" s="24">
        <f t="shared" si="76"/>
        <v>30515.23666483663</v>
      </c>
      <c r="J414" s="1">
        <f t="shared" si="77"/>
        <v>-855.23751798785622</v>
      </c>
      <c r="K414" s="1">
        <f t="shared" si="78"/>
        <v>14883.626396465668</v>
      </c>
      <c r="L414" s="1">
        <f t="shared" si="79"/>
        <v>12023.341900987842</v>
      </c>
      <c r="M414" s="1">
        <f t="shared" si="83"/>
        <v>5864.3139772035056</v>
      </c>
      <c r="N414" s="24">
        <f t="shared" si="80"/>
        <v>2.197077257874948E-4</v>
      </c>
      <c r="O414" s="24">
        <f t="shared" si="81"/>
        <v>-1.6566242476957851E-5</v>
      </c>
      <c r="P414" s="25">
        <f t="shared" si="82"/>
        <v>2.0502554855907236</v>
      </c>
    </row>
    <row r="415" spans="1:16" x14ac:dyDescent="0.35">
      <c r="A415">
        <v>396</v>
      </c>
      <c r="B415">
        <v>8912509.3809999991</v>
      </c>
      <c r="C415" s="1">
        <v>-1.5725224748245536E-5</v>
      </c>
      <c r="D415" s="1">
        <v>26.243160675692387</v>
      </c>
      <c r="E415" s="1">
        <f t="shared" si="72"/>
        <v>26.243160675692387</v>
      </c>
      <c r="F415" s="1">
        <f t="shared" si="73"/>
        <v>55998947.992799424</v>
      </c>
      <c r="G415" s="24">
        <f t="shared" si="74"/>
        <v>-880.59604285208422</v>
      </c>
      <c r="H415" s="24">
        <f t="shared" si="75"/>
        <v>-881.37813072068241</v>
      </c>
      <c r="I415" s="24">
        <f t="shared" si="76"/>
        <v>29574.871097287243</v>
      </c>
      <c r="J415" s="1">
        <f t="shared" si="77"/>
        <v>-835.76993540938747</v>
      </c>
      <c r="K415" s="1">
        <f t="shared" si="78"/>
        <v>16151.249536533298</v>
      </c>
      <c r="L415" s="1">
        <f t="shared" si="79"/>
        <v>12440.876915708177</v>
      </c>
      <c r="M415" s="1">
        <f t="shared" si="83"/>
        <v>6794.136375368018</v>
      </c>
      <c r="N415" s="24">
        <f t="shared" si="80"/>
        <v>2.2216268986531454E-4</v>
      </c>
      <c r="O415" s="24">
        <f t="shared" si="81"/>
        <v>-1.5725224748245536E-5</v>
      </c>
      <c r="P415" s="25">
        <f t="shared" si="82"/>
        <v>1.831119693271434</v>
      </c>
    </row>
    <row r="416" spans="1:16" x14ac:dyDescent="0.35">
      <c r="A416">
        <v>397</v>
      </c>
      <c r="B416">
        <v>9120108.3939999994</v>
      </c>
      <c r="C416" s="1">
        <v>-1.4928777108524454E-5</v>
      </c>
      <c r="D416" s="1">
        <v>25.579505751159058</v>
      </c>
      <c r="E416" s="1">
        <f t="shared" si="72"/>
        <v>25.579505751159058</v>
      </c>
      <c r="F416" s="1">
        <f t="shared" si="73"/>
        <v>57303331.061066009</v>
      </c>
      <c r="G416" s="24">
        <f t="shared" si="74"/>
        <v>-855.46865698664055</v>
      </c>
      <c r="H416" s="24">
        <f t="shared" si="75"/>
        <v>-856.23351389767981</v>
      </c>
      <c r="I416" s="24">
        <f t="shared" si="76"/>
        <v>28635.460799230259</v>
      </c>
      <c r="J416" s="1">
        <f t="shared" si="77"/>
        <v>-816.74548896747797</v>
      </c>
      <c r="K416" s="1">
        <f t="shared" si="78"/>
        <v>17709.795848610152</v>
      </c>
      <c r="L416" s="1">
        <f t="shared" si="79"/>
        <v>12810.082408537199</v>
      </c>
      <c r="M416" s="1">
        <f t="shared" si="83"/>
        <v>7922.4827513571663</v>
      </c>
      <c r="N416" s="24">
        <f t="shared" si="80"/>
        <v>2.2354865190796631E-4</v>
      </c>
      <c r="O416" s="24">
        <f t="shared" si="81"/>
        <v>-1.4928777108524454E-5</v>
      </c>
      <c r="P416" s="25">
        <f t="shared" si="82"/>
        <v>1.6169277751147844</v>
      </c>
    </row>
    <row r="417" spans="1:16" x14ac:dyDescent="0.35">
      <c r="A417">
        <v>398</v>
      </c>
      <c r="B417">
        <v>9332543.0079999994</v>
      </c>
      <c r="C417" s="1">
        <v>-1.4174049868977229E-5</v>
      </c>
      <c r="D417" s="1">
        <v>24.959471776779026</v>
      </c>
      <c r="E417" s="1">
        <f t="shared" si="72"/>
        <v>24.959471776779026</v>
      </c>
      <c r="F417" s="1">
        <f t="shared" si="73"/>
        <v>58638097.106487177</v>
      </c>
      <c r="G417" s="24">
        <f t="shared" si="74"/>
        <v>-831.13931260927859</v>
      </c>
      <c r="H417" s="24">
        <f t="shared" si="75"/>
        <v>-831.88885630420975</v>
      </c>
      <c r="I417" s="24">
        <f t="shared" si="76"/>
        <v>27701.529037936467</v>
      </c>
      <c r="J417" s="1">
        <f t="shared" si="77"/>
        <v>-798.15409190278547</v>
      </c>
      <c r="K417" s="1">
        <f t="shared" si="78"/>
        <v>19682.233045015721</v>
      </c>
      <c r="L417" s="1">
        <f t="shared" si="79"/>
        <v>13079.412505601835</v>
      </c>
      <c r="M417" s="1">
        <f t="shared" si="83"/>
        <v>9293.0626563826972</v>
      </c>
      <c r="N417" s="24">
        <f t="shared" si="80"/>
        <v>2.2305315402458464E-4</v>
      </c>
      <c r="O417" s="24">
        <f t="shared" si="81"/>
        <v>-1.4174049868977229E-5</v>
      </c>
      <c r="P417" s="25">
        <f t="shared" si="82"/>
        <v>1.4074383213825188</v>
      </c>
    </row>
    <row r="418" spans="1:16" x14ac:dyDescent="0.35">
      <c r="A418">
        <v>399</v>
      </c>
      <c r="B418">
        <v>9549925.8599999994</v>
      </c>
      <c r="C418" s="1">
        <v>-1.3458652626690307E-5</v>
      </c>
      <c r="D418" s="1">
        <v>24.370249953934461</v>
      </c>
      <c r="E418" s="1">
        <f t="shared" si="72"/>
        <v>24.370249953934461</v>
      </c>
      <c r="F418" s="1">
        <f t="shared" si="73"/>
        <v>60003953.848206371</v>
      </c>
      <c r="G418" s="24">
        <f t="shared" si="74"/>
        <v>-807.5723710709666</v>
      </c>
      <c r="H418" s="24">
        <f t="shared" si="75"/>
        <v>-808.30779628373068</v>
      </c>
      <c r="I418" s="24">
        <f t="shared" si="76"/>
        <v>26785.406174901134</v>
      </c>
      <c r="J418" s="1">
        <f t="shared" si="77"/>
        <v>-779.98588668560922</v>
      </c>
      <c r="K418" s="1">
        <f t="shared" si="78"/>
        <v>22260.810875587125</v>
      </c>
      <c r="L418" s="1">
        <f t="shared" si="79"/>
        <v>13166.672966916734</v>
      </c>
      <c r="M418" s="1">
        <f t="shared" si="83"/>
        <v>10942.556363094645</v>
      </c>
      <c r="N418" s="24">
        <f t="shared" si="80"/>
        <v>2.1943008956084502E-4</v>
      </c>
      <c r="O418" s="24">
        <f t="shared" si="81"/>
        <v>-1.3458652626690307E-5</v>
      </c>
      <c r="P418" s="25">
        <f t="shared" si="82"/>
        <v>1.2032538403296</v>
      </c>
    </row>
    <row r="419" spans="1:16" x14ac:dyDescent="0.35">
      <c r="A419">
        <v>400</v>
      </c>
      <c r="B419">
        <v>9772372.2100000009</v>
      </c>
      <c r="C419" s="1">
        <v>-1.277990468615381E-5</v>
      </c>
      <c r="D419" s="1">
        <v>23.774822220317045</v>
      </c>
      <c r="E419" s="1">
        <f t="shared" si="72"/>
        <v>23.774822220317045</v>
      </c>
      <c r="F419" s="1">
        <f t="shared" si="73"/>
        <v>61401625.486162111</v>
      </c>
      <c r="G419" s="24">
        <f t="shared" si="74"/>
        <v>-784.70692128806434</v>
      </c>
      <c r="H419" s="24">
        <f t="shared" si="75"/>
        <v>-785.42724394136769</v>
      </c>
      <c r="I419" s="24">
        <f t="shared" si="76"/>
        <v>25923.651027863762</v>
      </c>
      <c r="J419" s="1">
        <f t="shared" si="77"/>
        <v>-762.23124023782236</v>
      </c>
      <c r="K419" s="1">
        <f t="shared" si="78"/>
        <v>25809.496752860865</v>
      </c>
      <c r="L419" s="1">
        <f t="shared" si="79"/>
        <v>12961.699290320017</v>
      </c>
      <c r="M419" s="1">
        <f t="shared" si="83"/>
        <v>12904.622708641698</v>
      </c>
      <c r="N419" s="24">
        <f t="shared" si="80"/>
        <v>2.1109700578270772E-4</v>
      </c>
      <c r="O419" s="24">
        <f t="shared" si="81"/>
        <v>-1.277990468615381E-5</v>
      </c>
      <c r="P419" s="25">
        <f t="shared" si="82"/>
        <v>1.0044229562511811</v>
      </c>
    </row>
    <row r="420" spans="1:16" x14ac:dyDescent="0.35">
      <c r="A420">
        <v>401</v>
      </c>
      <c r="B420">
        <v>10000000</v>
      </c>
      <c r="C420" s="1">
        <v>-1.2136754692736255E-5</v>
      </c>
      <c r="D420" s="1">
        <v>23.245479638000951</v>
      </c>
      <c r="E420" s="1">
        <f t="shared" si="72"/>
        <v>23.245479638000951</v>
      </c>
      <c r="F420" s="1">
        <f t="shared" si="73"/>
        <v>62831853.071795866</v>
      </c>
      <c r="G420" s="24">
        <f t="shared" si="74"/>
        <v>-762.57478762243329</v>
      </c>
      <c r="H420" s="24">
        <f t="shared" si="75"/>
        <v>-763.28337690753858</v>
      </c>
      <c r="I420" s="24">
        <f t="shared" si="76"/>
        <v>25039.735385346328</v>
      </c>
      <c r="J420" s="1">
        <f t="shared" si="77"/>
        <v>-744.88073896939284</v>
      </c>
      <c r="K420" s="1">
        <f t="shared" si="78"/>
        <v>30895.303583374745</v>
      </c>
      <c r="L420" s="1">
        <f t="shared" si="79"/>
        <v>12248.432348781444</v>
      </c>
      <c r="M420" s="1">
        <f t="shared" si="83"/>
        <v>15112.741009934456</v>
      </c>
      <c r="N420" s="24">
        <f t="shared" si="80"/>
        <v>1.9493985534352405E-4</v>
      </c>
      <c r="O420" s="24">
        <f t="shared" si="81"/>
        <v>-1.2136754692736255E-5</v>
      </c>
      <c r="P420" s="25">
        <f t="shared" si="82"/>
        <v>0.81047060495047585</v>
      </c>
    </row>
  </sheetData>
  <mergeCells count="1">
    <mergeCell ref="B17:D17"/>
  </mergeCells>
  <hyperlinks>
    <hyperlink ref="A4" r:id="rId1" xr:uid="{00000000-0004-0000-0000-000000000000}"/>
    <hyperlink ref="F14" r:id="rId2" xr:uid="{00000000-0004-0000-00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Measured Data</vt:lpstr>
    </vt:vector>
  </TitlesOfParts>
  <Company>PPS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Bryce</cp:lastModifiedBy>
  <dcterms:created xsi:type="dcterms:W3CDTF">2012-01-20T17:22:42Z</dcterms:created>
  <dcterms:modified xsi:type="dcterms:W3CDTF">2021-05-23T19:59:06Z</dcterms:modified>
</cp:coreProperties>
</file>