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Box\Mutual Resistance\Flyback\Measurements\"/>
    </mc:Choice>
  </mc:AlternateContent>
  <xr:revisionPtr revIDLastSave="0" documentId="13_ncr:1_{58147934-93FA-4756-806F-C642C25C39D3}" xr6:coauthVersionLast="46" xr6:coauthVersionMax="46" xr10:uidLastSave="{00000000-0000-0000-0000-000000000000}"/>
  <bookViews>
    <workbookView xWindow="-98" yWindow="-98" windowWidth="28996" windowHeight="15796" xr2:uid="{00000000-000D-0000-FFFF-FFFF00000000}"/>
  </bookViews>
  <sheets>
    <sheet name="Measured Data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21" i="3" l="1"/>
  <c r="AE21" i="3"/>
  <c r="AD21" i="3"/>
  <c r="J10" i="3" l="1"/>
  <c r="AD29" i="3" l="1"/>
  <c r="AD28" i="3"/>
  <c r="AD30" i="3"/>
  <c r="AD27" i="3"/>
  <c r="AD26" i="3"/>
  <c r="AD25" i="3"/>
  <c r="AD24" i="3"/>
  <c r="AD31" i="3"/>
  <c r="AD32" i="3"/>
  <c r="AD23" i="3"/>
  <c r="AD22" i="3"/>
  <c r="AD33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154" i="3"/>
  <c r="O155" i="3"/>
  <c r="O156" i="3"/>
  <c r="O157" i="3"/>
  <c r="O158" i="3"/>
  <c r="O159" i="3"/>
  <c r="O160" i="3"/>
  <c r="O161" i="3"/>
  <c r="O162" i="3"/>
  <c r="O163" i="3"/>
  <c r="O164" i="3"/>
  <c r="O165" i="3"/>
  <c r="O166" i="3"/>
  <c r="O167" i="3"/>
  <c r="O168" i="3"/>
  <c r="O169" i="3"/>
  <c r="O170" i="3"/>
  <c r="O171" i="3"/>
  <c r="O172" i="3"/>
  <c r="O173" i="3"/>
  <c r="O174" i="3"/>
  <c r="O175" i="3"/>
  <c r="O176" i="3"/>
  <c r="O177" i="3"/>
  <c r="O178" i="3"/>
  <c r="O179" i="3"/>
  <c r="O180" i="3"/>
  <c r="O181" i="3"/>
  <c r="O182" i="3"/>
  <c r="O183" i="3"/>
  <c r="O184" i="3"/>
  <c r="O185" i="3"/>
  <c r="O186" i="3"/>
  <c r="O187" i="3"/>
  <c r="O188" i="3"/>
  <c r="O189" i="3"/>
  <c r="O190" i="3"/>
  <c r="O191" i="3"/>
  <c r="O192" i="3"/>
  <c r="O193" i="3"/>
  <c r="O194" i="3"/>
  <c r="O195" i="3"/>
  <c r="O196" i="3"/>
  <c r="O197" i="3"/>
  <c r="O198" i="3"/>
  <c r="O199" i="3"/>
  <c r="O200" i="3"/>
  <c r="O201" i="3"/>
  <c r="O202" i="3"/>
  <c r="O203" i="3"/>
  <c r="O204" i="3"/>
  <c r="O205" i="3"/>
  <c r="O206" i="3"/>
  <c r="O207" i="3"/>
  <c r="O208" i="3"/>
  <c r="O209" i="3"/>
  <c r="O210" i="3"/>
  <c r="O211" i="3"/>
  <c r="O212" i="3"/>
  <c r="O213" i="3"/>
  <c r="O214" i="3"/>
  <c r="O215" i="3"/>
  <c r="O216" i="3"/>
  <c r="O217" i="3"/>
  <c r="O218" i="3"/>
  <c r="O219" i="3"/>
  <c r="O220" i="3"/>
  <c r="O221" i="3"/>
  <c r="O222" i="3"/>
  <c r="O223" i="3"/>
  <c r="O224" i="3"/>
  <c r="O225" i="3"/>
  <c r="O226" i="3"/>
  <c r="O227" i="3"/>
  <c r="O228" i="3"/>
  <c r="O229" i="3"/>
  <c r="O230" i="3"/>
  <c r="O231" i="3"/>
  <c r="O232" i="3"/>
  <c r="O233" i="3"/>
  <c r="O234" i="3"/>
  <c r="O235" i="3"/>
  <c r="O236" i="3"/>
  <c r="O237" i="3"/>
  <c r="O238" i="3"/>
  <c r="O239" i="3"/>
  <c r="O240" i="3"/>
  <c r="O241" i="3"/>
  <c r="O242" i="3"/>
  <c r="O243" i="3"/>
  <c r="O244" i="3"/>
  <c r="O245" i="3"/>
  <c r="O246" i="3"/>
  <c r="O247" i="3"/>
  <c r="O248" i="3"/>
  <c r="O249" i="3"/>
  <c r="O250" i="3"/>
  <c r="O251" i="3"/>
  <c r="O252" i="3"/>
  <c r="O253" i="3"/>
  <c r="O254" i="3"/>
  <c r="O255" i="3"/>
  <c r="O256" i="3"/>
  <c r="O257" i="3"/>
  <c r="O258" i="3"/>
  <c r="O259" i="3"/>
  <c r="O260" i="3"/>
  <c r="O261" i="3"/>
  <c r="O262" i="3"/>
  <c r="O263" i="3"/>
  <c r="O264" i="3"/>
  <c r="O265" i="3"/>
  <c r="O266" i="3"/>
  <c r="O267" i="3"/>
  <c r="O268" i="3"/>
  <c r="O269" i="3"/>
  <c r="O270" i="3"/>
  <c r="O271" i="3"/>
  <c r="O272" i="3"/>
  <c r="O273" i="3"/>
  <c r="O274" i="3"/>
  <c r="O275" i="3"/>
  <c r="O276" i="3"/>
  <c r="O277" i="3"/>
  <c r="O278" i="3"/>
  <c r="O279" i="3"/>
  <c r="O280" i="3"/>
  <c r="O281" i="3"/>
  <c r="O282" i="3"/>
  <c r="O283" i="3"/>
  <c r="O284" i="3"/>
  <c r="O285" i="3"/>
  <c r="O286" i="3"/>
  <c r="O287" i="3"/>
  <c r="O288" i="3"/>
  <c r="O289" i="3"/>
  <c r="O290" i="3"/>
  <c r="O291" i="3"/>
  <c r="O292" i="3"/>
  <c r="O293" i="3"/>
  <c r="O294" i="3"/>
  <c r="O295" i="3"/>
  <c r="O296" i="3"/>
  <c r="O297" i="3"/>
  <c r="O298" i="3"/>
  <c r="O299" i="3"/>
  <c r="O300" i="3"/>
  <c r="O301" i="3"/>
  <c r="O302" i="3"/>
  <c r="O303" i="3"/>
  <c r="O304" i="3"/>
  <c r="O305" i="3"/>
  <c r="O306" i="3"/>
  <c r="O307" i="3"/>
  <c r="O308" i="3"/>
  <c r="O309" i="3"/>
  <c r="O310" i="3"/>
  <c r="O311" i="3"/>
  <c r="O312" i="3"/>
  <c r="O313" i="3"/>
  <c r="O314" i="3"/>
  <c r="O315" i="3"/>
  <c r="O316" i="3"/>
  <c r="O317" i="3"/>
  <c r="O318" i="3"/>
  <c r="O319" i="3"/>
  <c r="O320" i="3"/>
  <c r="O321" i="3"/>
  <c r="O322" i="3"/>
  <c r="O323" i="3"/>
  <c r="O324" i="3"/>
  <c r="O325" i="3"/>
  <c r="O326" i="3"/>
  <c r="O327" i="3"/>
  <c r="O328" i="3"/>
  <c r="O329" i="3"/>
  <c r="O330" i="3"/>
  <c r="O331" i="3"/>
  <c r="O332" i="3"/>
  <c r="O333" i="3"/>
  <c r="O334" i="3"/>
  <c r="O335" i="3"/>
  <c r="O336" i="3"/>
  <c r="O337" i="3"/>
  <c r="O338" i="3"/>
  <c r="O339" i="3"/>
  <c r="O340" i="3"/>
  <c r="O341" i="3"/>
  <c r="O342" i="3"/>
  <c r="O343" i="3"/>
  <c r="O344" i="3"/>
  <c r="O345" i="3"/>
  <c r="O346" i="3"/>
  <c r="O347" i="3"/>
  <c r="O348" i="3"/>
  <c r="O349" i="3"/>
  <c r="O350" i="3"/>
  <c r="O351" i="3"/>
  <c r="O352" i="3"/>
  <c r="O353" i="3"/>
  <c r="O354" i="3"/>
  <c r="O355" i="3"/>
  <c r="O356" i="3"/>
  <c r="O357" i="3"/>
  <c r="O358" i="3"/>
  <c r="O359" i="3"/>
  <c r="O360" i="3"/>
  <c r="O361" i="3"/>
  <c r="O362" i="3"/>
  <c r="O363" i="3"/>
  <c r="O364" i="3"/>
  <c r="O365" i="3"/>
  <c r="O366" i="3"/>
  <c r="O367" i="3"/>
  <c r="O368" i="3"/>
  <c r="O369" i="3"/>
  <c r="O370" i="3"/>
  <c r="O371" i="3"/>
  <c r="O372" i="3"/>
  <c r="O373" i="3"/>
  <c r="O374" i="3"/>
  <c r="O375" i="3"/>
  <c r="O376" i="3"/>
  <c r="O377" i="3"/>
  <c r="O378" i="3"/>
  <c r="O379" i="3"/>
  <c r="O380" i="3"/>
  <c r="O381" i="3"/>
  <c r="O382" i="3"/>
  <c r="O383" i="3"/>
  <c r="O384" i="3"/>
  <c r="O385" i="3"/>
  <c r="O386" i="3"/>
  <c r="O387" i="3"/>
  <c r="O388" i="3"/>
  <c r="O389" i="3"/>
  <c r="O390" i="3"/>
  <c r="O391" i="3"/>
  <c r="O392" i="3"/>
  <c r="O393" i="3"/>
  <c r="O394" i="3"/>
  <c r="O395" i="3"/>
  <c r="O396" i="3"/>
  <c r="O397" i="3"/>
  <c r="O398" i="3"/>
  <c r="O399" i="3"/>
  <c r="O400" i="3"/>
  <c r="O401" i="3"/>
  <c r="O402" i="3"/>
  <c r="O403" i="3"/>
  <c r="O404" i="3"/>
  <c r="O405" i="3"/>
  <c r="O406" i="3"/>
  <c r="O407" i="3"/>
  <c r="O408" i="3"/>
  <c r="O409" i="3"/>
  <c r="O410" i="3"/>
  <c r="O411" i="3"/>
  <c r="O412" i="3"/>
  <c r="O413" i="3"/>
  <c r="O414" i="3"/>
  <c r="O415" i="3"/>
  <c r="O416" i="3"/>
  <c r="O417" i="3"/>
  <c r="O418" i="3"/>
  <c r="O419" i="3"/>
  <c r="O420" i="3"/>
  <c r="O20" i="3"/>
  <c r="I8" i="3" l="1"/>
  <c r="G13" i="3" l="1"/>
  <c r="E413" i="3" l="1"/>
  <c r="E405" i="3"/>
  <c r="E397" i="3"/>
  <c r="E389" i="3"/>
  <c r="E381" i="3"/>
  <c r="E373" i="3"/>
  <c r="E365" i="3"/>
  <c r="E357" i="3"/>
  <c r="E349" i="3"/>
  <c r="E341" i="3"/>
  <c r="E333" i="3"/>
  <c r="E325" i="3"/>
  <c r="E317" i="3"/>
  <c r="E309" i="3"/>
  <c r="E301" i="3"/>
  <c r="E293" i="3"/>
  <c r="E285" i="3"/>
  <c r="E277" i="3"/>
  <c r="E269" i="3"/>
  <c r="E261" i="3"/>
  <c r="E253" i="3"/>
  <c r="E245" i="3"/>
  <c r="E237" i="3"/>
  <c r="E229" i="3"/>
  <c r="E221" i="3"/>
  <c r="E213" i="3"/>
  <c r="E205" i="3"/>
  <c r="E197" i="3"/>
  <c r="E189" i="3"/>
  <c r="E181" i="3"/>
  <c r="E173" i="3"/>
  <c r="E165" i="3"/>
  <c r="E157" i="3"/>
  <c r="E149" i="3"/>
  <c r="E141" i="3"/>
  <c r="E133" i="3"/>
  <c r="E125" i="3"/>
  <c r="E117" i="3"/>
  <c r="E109" i="3"/>
  <c r="E101" i="3"/>
  <c r="E93" i="3"/>
  <c r="E85" i="3"/>
  <c r="E77" i="3"/>
  <c r="E61" i="3"/>
  <c r="E53" i="3"/>
  <c r="E37" i="3"/>
  <c r="E21" i="3"/>
  <c r="E271" i="3"/>
  <c r="E135" i="3"/>
  <c r="E71" i="3"/>
  <c r="E420" i="3"/>
  <c r="E412" i="3"/>
  <c r="E404" i="3"/>
  <c r="E396" i="3"/>
  <c r="E388" i="3"/>
  <c r="E380" i="3"/>
  <c r="E372" i="3"/>
  <c r="E364" i="3"/>
  <c r="E356" i="3"/>
  <c r="E348" i="3"/>
  <c r="E340" i="3"/>
  <c r="E332" i="3"/>
  <c r="E324" i="3"/>
  <c r="E316" i="3"/>
  <c r="E308" i="3"/>
  <c r="E300" i="3"/>
  <c r="E292" i="3"/>
  <c r="E284" i="3"/>
  <c r="E276" i="3"/>
  <c r="E268" i="3"/>
  <c r="E260" i="3"/>
  <c r="E252" i="3"/>
  <c r="E244" i="3"/>
  <c r="E236" i="3"/>
  <c r="E228" i="3"/>
  <c r="E220" i="3"/>
  <c r="E212" i="3"/>
  <c r="E204" i="3"/>
  <c r="E196" i="3"/>
  <c r="E188" i="3"/>
  <c r="E180" i="3"/>
  <c r="E172" i="3"/>
  <c r="E164" i="3"/>
  <c r="E156" i="3"/>
  <c r="E148" i="3"/>
  <c r="E140" i="3"/>
  <c r="E132" i="3"/>
  <c r="E124" i="3"/>
  <c r="E116" i="3"/>
  <c r="E108" i="3"/>
  <c r="E100" i="3"/>
  <c r="E92" i="3"/>
  <c r="E84" i="3"/>
  <c r="E76" i="3"/>
  <c r="E68" i="3"/>
  <c r="E60" i="3"/>
  <c r="E52" i="3"/>
  <c r="E44" i="3"/>
  <c r="E36" i="3"/>
  <c r="E28" i="3"/>
  <c r="E20" i="3"/>
  <c r="E66" i="3"/>
  <c r="E42" i="3"/>
  <c r="E113" i="3"/>
  <c r="E73" i="3"/>
  <c r="E41" i="3"/>
  <c r="E399" i="3"/>
  <c r="E335" i="3"/>
  <c r="E319" i="3"/>
  <c r="E303" i="3"/>
  <c r="E255" i="3"/>
  <c r="E239" i="3"/>
  <c r="E199" i="3"/>
  <c r="E151" i="3"/>
  <c r="E87" i="3"/>
  <c r="E55" i="3"/>
  <c r="E23" i="3"/>
  <c r="E419" i="3"/>
  <c r="E411" i="3"/>
  <c r="E403" i="3"/>
  <c r="E395" i="3"/>
  <c r="E387" i="3"/>
  <c r="E379" i="3"/>
  <c r="E371" i="3"/>
  <c r="E363" i="3"/>
  <c r="E355" i="3"/>
  <c r="E347" i="3"/>
  <c r="E339" i="3"/>
  <c r="E331" i="3"/>
  <c r="E323" i="3"/>
  <c r="E315" i="3"/>
  <c r="E307" i="3"/>
  <c r="E299" i="3"/>
  <c r="E291" i="3"/>
  <c r="E283" i="3"/>
  <c r="E275" i="3"/>
  <c r="E267" i="3"/>
  <c r="E259" i="3"/>
  <c r="E251" i="3"/>
  <c r="E243" i="3"/>
  <c r="E235" i="3"/>
  <c r="E227" i="3"/>
  <c r="E219" i="3"/>
  <c r="E211" i="3"/>
  <c r="E203" i="3"/>
  <c r="E195" i="3"/>
  <c r="E187" i="3"/>
  <c r="E179" i="3"/>
  <c r="E171" i="3"/>
  <c r="E163" i="3"/>
  <c r="E155" i="3"/>
  <c r="E147" i="3"/>
  <c r="E139" i="3"/>
  <c r="E131" i="3"/>
  <c r="E123" i="3"/>
  <c r="E115" i="3"/>
  <c r="E107" i="3"/>
  <c r="E99" i="3"/>
  <c r="E91" i="3"/>
  <c r="E83" i="3"/>
  <c r="E75" i="3"/>
  <c r="E67" i="3"/>
  <c r="E59" i="3"/>
  <c r="E51" i="3"/>
  <c r="E43" i="3"/>
  <c r="E35" i="3"/>
  <c r="E27" i="3"/>
  <c r="E58" i="3"/>
  <c r="E34" i="3"/>
  <c r="E105" i="3"/>
  <c r="E65" i="3"/>
  <c r="E391" i="3"/>
  <c r="E279" i="3"/>
  <c r="E215" i="3"/>
  <c r="E175" i="3"/>
  <c r="E111" i="3"/>
  <c r="E39" i="3"/>
  <c r="E418" i="3"/>
  <c r="E410" i="3"/>
  <c r="E402" i="3"/>
  <c r="E394" i="3"/>
  <c r="E386" i="3"/>
  <c r="E378" i="3"/>
  <c r="E370" i="3"/>
  <c r="E362" i="3"/>
  <c r="E354" i="3"/>
  <c r="E346" i="3"/>
  <c r="E338" i="3"/>
  <c r="E330" i="3"/>
  <c r="E322" i="3"/>
  <c r="E314" i="3"/>
  <c r="E306" i="3"/>
  <c r="E298" i="3"/>
  <c r="E290" i="3"/>
  <c r="E282" i="3"/>
  <c r="E274" i="3"/>
  <c r="E266" i="3"/>
  <c r="E258" i="3"/>
  <c r="E250" i="3"/>
  <c r="E242" i="3"/>
  <c r="E234" i="3"/>
  <c r="E226" i="3"/>
  <c r="E218" i="3"/>
  <c r="E210" i="3"/>
  <c r="E202" i="3"/>
  <c r="E194" i="3"/>
  <c r="E186" i="3"/>
  <c r="E178" i="3"/>
  <c r="E170" i="3"/>
  <c r="E162" i="3"/>
  <c r="E154" i="3"/>
  <c r="E146" i="3"/>
  <c r="E138" i="3"/>
  <c r="E130" i="3"/>
  <c r="E122" i="3"/>
  <c r="E114" i="3"/>
  <c r="E106" i="3"/>
  <c r="E98" i="3"/>
  <c r="E90" i="3"/>
  <c r="E82" i="3"/>
  <c r="E74" i="3"/>
  <c r="E50" i="3"/>
  <c r="E26" i="3"/>
  <c r="E89" i="3"/>
  <c r="E49" i="3"/>
  <c r="E25" i="3"/>
  <c r="E375" i="3"/>
  <c r="E223" i="3"/>
  <c r="E167" i="3"/>
  <c r="E103" i="3"/>
  <c r="E31" i="3"/>
  <c r="E417" i="3"/>
  <c r="E409" i="3"/>
  <c r="E401" i="3"/>
  <c r="E393" i="3"/>
  <c r="E385" i="3"/>
  <c r="E377" i="3"/>
  <c r="E369" i="3"/>
  <c r="E361" i="3"/>
  <c r="E353" i="3"/>
  <c r="E345" i="3"/>
  <c r="E337" i="3"/>
  <c r="E329" i="3"/>
  <c r="E321" i="3"/>
  <c r="E313" i="3"/>
  <c r="E305" i="3"/>
  <c r="E297" i="3"/>
  <c r="E289" i="3"/>
  <c r="E281" i="3"/>
  <c r="E273" i="3"/>
  <c r="E265" i="3"/>
  <c r="E257" i="3"/>
  <c r="E249" i="3"/>
  <c r="E241" i="3"/>
  <c r="E233" i="3"/>
  <c r="E225" i="3"/>
  <c r="E217" i="3"/>
  <c r="E209" i="3"/>
  <c r="E201" i="3"/>
  <c r="E193" i="3"/>
  <c r="E185" i="3"/>
  <c r="E177" i="3"/>
  <c r="E169" i="3"/>
  <c r="E161" i="3"/>
  <c r="E153" i="3"/>
  <c r="E145" i="3"/>
  <c r="E137" i="3"/>
  <c r="E129" i="3"/>
  <c r="E121" i="3"/>
  <c r="E97" i="3"/>
  <c r="E81" i="3"/>
  <c r="E57" i="3"/>
  <c r="E33" i="3"/>
  <c r="E367" i="3"/>
  <c r="E263" i="3"/>
  <c r="E207" i="3"/>
  <c r="E159" i="3"/>
  <c r="E119" i="3"/>
  <c r="E79" i="3"/>
  <c r="E416" i="3"/>
  <c r="E408" i="3"/>
  <c r="E400" i="3"/>
  <c r="E392" i="3"/>
  <c r="E384" i="3"/>
  <c r="E376" i="3"/>
  <c r="E368" i="3"/>
  <c r="E360" i="3"/>
  <c r="E352" i="3"/>
  <c r="E344" i="3"/>
  <c r="E336" i="3"/>
  <c r="E328" i="3"/>
  <c r="E320" i="3"/>
  <c r="E312" i="3"/>
  <c r="E304" i="3"/>
  <c r="E296" i="3"/>
  <c r="E288" i="3"/>
  <c r="E280" i="3"/>
  <c r="E272" i="3"/>
  <c r="E264" i="3"/>
  <c r="E256" i="3"/>
  <c r="E248" i="3"/>
  <c r="E240" i="3"/>
  <c r="E232" i="3"/>
  <c r="E224" i="3"/>
  <c r="E216" i="3"/>
  <c r="E208" i="3"/>
  <c r="E200" i="3"/>
  <c r="E192" i="3"/>
  <c r="E184" i="3"/>
  <c r="E176" i="3"/>
  <c r="E168" i="3"/>
  <c r="E160" i="3"/>
  <c r="E152" i="3"/>
  <c r="E144" i="3"/>
  <c r="E136" i="3"/>
  <c r="E128" i="3"/>
  <c r="E120" i="3"/>
  <c r="E112" i="3"/>
  <c r="E104" i="3"/>
  <c r="E96" i="3"/>
  <c r="E88" i="3"/>
  <c r="E80" i="3"/>
  <c r="E72" i="3"/>
  <c r="E64" i="3"/>
  <c r="E56" i="3"/>
  <c r="E48" i="3"/>
  <c r="E40" i="3"/>
  <c r="E32" i="3"/>
  <c r="E24" i="3"/>
  <c r="E415" i="3"/>
  <c r="E407" i="3"/>
  <c r="E383" i="3"/>
  <c r="E359" i="3"/>
  <c r="E351" i="3"/>
  <c r="E343" i="3"/>
  <c r="E327" i="3"/>
  <c r="E311" i="3"/>
  <c r="E295" i="3"/>
  <c r="E247" i="3"/>
  <c r="E231" i="3"/>
  <c r="E191" i="3"/>
  <c r="E143" i="3"/>
  <c r="E95" i="3"/>
  <c r="E63" i="3"/>
  <c r="E414" i="3"/>
  <c r="E406" i="3"/>
  <c r="E398" i="3"/>
  <c r="E390" i="3"/>
  <c r="E382" i="3"/>
  <c r="E374" i="3"/>
  <c r="E366" i="3"/>
  <c r="E358" i="3"/>
  <c r="E350" i="3"/>
  <c r="E342" i="3"/>
  <c r="E334" i="3"/>
  <c r="E326" i="3"/>
  <c r="E318" i="3"/>
  <c r="E310" i="3"/>
  <c r="E302" i="3"/>
  <c r="E294" i="3"/>
  <c r="E286" i="3"/>
  <c r="E278" i="3"/>
  <c r="E270" i="3"/>
  <c r="E262" i="3"/>
  <c r="E254" i="3"/>
  <c r="E246" i="3"/>
  <c r="E238" i="3"/>
  <c r="E230" i="3"/>
  <c r="E222" i="3"/>
  <c r="E214" i="3"/>
  <c r="E206" i="3"/>
  <c r="E198" i="3"/>
  <c r="E190" i="3"/>
  <c r="E182" i="3"/>
  <c r="E174" i="3"/>
  <c r="E166" i="3"/>
  <c r="E158" i="3"/>
  <c r="E150" i="3"/>
  <c r="E142" i="3"/>
  <c r="E134" i="3"/>
  <c r="E126" i="3"/>
  <c r="E118" i="3"/>
  <c r="E110" i="3"/>
  <c r="E102" i="3"/>
  <c r="E94" i="3"/>
  <c r="E86" i="3"/>
  <c r="E78" i="3"/>
  <c r="E70" i="3"/>
  <c r="E62" i="3"/>
  <c r="E54" i="3"/>
  <c r="E46" i="3"/>
  <c r="E38" i="3"/>
  <c r="E30" i="3"/>
  <c r="E22" i="3"/>
  <c r="E69" i="3"/>
  <c r="E45" i="3"/>
  <c r="E29" i="3"/>
  <c r="E287" i="3"/>
  <c r="E183" i="3"/>
  <c r="E127" i="3"/>
  <c r="E47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90" i="3"/>
  <c r="F391" i="3"/>
  <c r="F392" i="3"/>
  <c r="F393" i="3"/>
  <c r="F394" i="3"/>
  <c r="F395" i="3"/>
  <c r="F396" i="3"/>
  <c r="F397" i="3"/>
  <c r="F398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389" i="3" l="1"/>
  <c r="G389" i="3" s="1"/>
  <c r="F399" i="3"/>
  <c r="G198" i="3"/>
  <c r="G419" i="3"/>
  <c r="G416" i="3"/>
  <c r="G292" i="3"/>
  <c r="G220" i="3"/>
  <c r="G246" i="3"/>
  <c r="H246" i="3" s="1"/>
  <c r="G209" i="3"/>
  <c r="G379" i="3"/>
  <c r="G371" i="3"/>
  <c r="G408" i="3"/>
  <c r="G368" i="3"/>
  <c r="H368" i="3" s="1"/>
  <c r="G405" i="3"/>
  <c r="G365" i="3"/>
  <c r="G357" i="3"/>
  <c r="G349" i="3"/>
  <c r="G165" i="3"/>
  <c r="G77" i="3"/>
  <c r="G386" i="3"/>
  <c r="H386" i="3" s="1"/>
  <c r="G55" i="3"/>
  <c r="H55" i="3" s="1"/>
  <c r="G345" i="3"/>
  <c r="H345" i="3" s="1"/>
  <c r="G137" i="3"/>
  <c r="G129" i="3"/>
  <c r="H129" i="3" s="1"/>
  <c r="G97" i="3"/>
  <c r="G25" i="3"/>
  <c r="G414" i="3"/>
  <c r="G366" i="3"/>
  <c r="H366" i="3" s="1"/>
  <c r="G376" i="3"/>
  <c r="H376" i="3" s="1"/>
  <c r="G296" i="3"/>
  <c r="G45" i="3"/>
  <c r="G402" i="3"/>
  <c r="G418" i="3"/>
  <c r="G410" i="3"/>
  <c r="G87" i="3"/>
  <c r="G375" i="3"/>
  <c r="H375" i="3" s="1"/>
  <c r="G359" i="3"/>
  <c r="H359" i="3" s="1"/>
  <c r="G343" i="3"/>
  <c r="G335" i="3"/>
  <c r="G316" i="3"/>
  <c r="G279" i="3"/>
  <c r="G263" i="3"/>
  <c r="G215" i="3"/>
  <c r="G188" i="3"/>
  <c r="G175" i="3"/>
  <c r="G151" i="3"/>
  <c r="H151" i="3" s="1"/>
  <c r="G63" i="3"/>
  <c r="G153" i="3"/>
  <c r="G92" i="3"/>
  <c r="H92" i="3" s="1"/>
  <c r="G36" i="3"/>
  <c r="G28" i="3"/>
  <c r="G392" i="3"/>
  <c r="G374" i="3"/>
  <c r="G342" i="3"/>
  <c r="H342" i="3" s="1"/>
  <c r="G214" i="3"/>
  <c r="G158" i="3"/>
  <c r="H158" i="3" s="1"/>
  <c r="G307" i="3"/>
  <c r="G235" i="3"/>
  <c r="H235" i="3" s="1"/>
  <c r="G155" i="3"/>
  <c r="H155" i="3" s="1"/>
  <c r="G147" i="3"/>
  <c r="G390" i="3"/>
  <c r="H390" i="3" s="1"/>
  <c r="G394" i="3"/>
  <c r="G240" i="3"/>
  <c r="H240" i="3" s="1"/>
  <c r="G253" i="3"/>
  <c r="G117" i="3"/>
  <c r="G287" i="3"/>
  <c r="G255" i="3"/>
  <c r="G239" i="3"/>
  <c r="G191" i="3"/>
  <c r="G159" i="3"/>
  <c r="G143" i="3"/>
  <c r="G127" i="3"/>
  <c r="G111" i="3"/>
  <c r="G380" i="3"/>
  <c r="G260" i="3"/>
  <c r="G356" i="3"/>
  <c r="G348" i="3"/>
  <c r="G284" i="3"/>
  <c r="G236" i="3"/>
  <c r="G204" i="3"/>
  <c r="G172" i="3"/>
  <c r="G305" i="3"/>
  <c r="G398" i="3"/>
  <c r="G358" i="3"/>
  <c r="G334" i="3"/>
  <c r="G302" i="3"/>
  <c r="G182" i="3"/>
  <c r="G142" i="3"/>
  <c r="G384" i="3"/>
  <c r="G363" i="3"/>
  <c r="G341" i="3"/>
  <c r="G293" i="3"/>
  <c r="G269" i="3"/>
  <c r="G387" i="3"/>
  <c r="G299" i="3"/>
  <c r="G267" i="3"/>
  <c r="G251" i="3"/>
  <c r="G35" i="3"/>
  <c r="G406" i="3"/>
  <c r="G388" i="3"/>
  <c r="G148" i="3"/>
  <c r="G65" i="3"/>
  <c r="G415" i="3"/>
  <c r="G391" i="3"/>
  <c r="G383" i="3"/>
  <c r="G351" i="3"/>
  <c r="G311" i="3"/>
  <c r="G295" i="3"/>
  <c r="G247" i="3"/>
  <c r="G231" i="3"/>
  <c r="G207" i="3"/>
  <c r="G135" i="3"/>
  <c r="G95" i="3"/>
  <c r="G23" i="3"/>
  <c r="G400" i="3"/>
  <c r="G320" i="3"/>
  <c r="G411" i="3"/>
  <c r="G362" i="3"/>
  <c r="G327" i="3"/>
  <c r="G407" i="3"/>
  <c r="G20" i="3"/>
  <c r="G413" i="3"/>
  <c r="G397" i="3"/>
  <c r="G381" i="3"/>
  <c r="G373" i="3"/>
  <c r="G325" i="3"/>
  <c r="G317" i="3"/>
  <c r="G309" i="3"/>
  <c r="G285" i="3"/>
  <c r="G277" i="3"/>
  <c r="G261" i="3"/>
  <c r="G245" i="3"/>
  <c r="G237" i="3"/>
  <c r="G229" i="3"/>
  <c r="G221" i="3"/>
  <c r="G205" i="3"/>
  <c r="G197" i="3"/>
  <c r="G189" i="3"/>
  <c r="G181" i="3"/>
  <c r="G173" i="3"/>
  <c r="G157" i="3"/>
  <c r="G149" i="3"/>
  <c r="G141" i="3"/>
  <c r="G133" i="3"/>
  <c r="G125" i="3"/>
  <c r="G109" i="3"/>
  <c r="G101" i="3"/>
  <c r="G93" i="3"/>
  <c r="G85" i="3"/>
  <c r="G69" i="3"/>
  <c r="G61" i="3"/>
  <c r="G53" i="3"/>
  <c r="G37" i="3"/>
  <c r="G29" i="3"/>
  <c r="G21" i="3"/>
  <c r="G382" i="3"/>
  <c r="G312" i="3"/>
  <c r="G378" i="3"/>
  <c r="G370" i="3"/>
  <c r="G346" i="3"/>
  <c r="G338" i="3"/>
  <c r="G314" i="3"/>
  <c r="G306" i="3"/>
  <c r="G298" i="3"/>
  <c r="G290" i="3"/>
  <c r="G282" i="3"/>
  <c r="G274" i="3"/>
  <c r="G266" i="3"/>
  <c r="G258" i="3"/>
  <c r="G250" i="3"/>
  <c r="G242" i="3"/>
  <c r="G234" i="3"/>
  <c r="G218" i="3"/>
  <c r="G210" i="3"/>
  <c r="G194" i="3"/>
  <c r="G146" i="3"/>
  <c r="G138" i="3"/>
  <c r="G130" i="3"/>
  <c r="G122" i="3"/>
  <c r="G82" i="3"/>
  <c r="G74" i="3"/>
  <c r="G58" i="3"/>
  <c r="G50" i="3"/>
  <c r="G42" i="3"/>
  <c r="G396" i="3"/>
  <c r="G360" i="3"/>
  <c r="G333" i="3"/>
  <c r="G323" i="3"/>
  <c r="G276" i="3"/>
  <c r="G230" i="3"/>
  <c r="G324" i="3"/>
  <c r="G308" i="3"/>
  <c r="G244" i="3"/>
  <c r="G228" i="3"/>
  <c r="G180" i="3"/>
  <c r="G108" i="3"/>
  <c r="G68" i="3"/>
  <c r="G337" i="3"/>
  <c r="G321" i="3"/>
  <c r="G313" i="3"/>
  <c r="G297" i="3"/>
  <c r="G265" i="3"/>
  <c r="G225" i="3"/>
  <c r="G217" i="3"/>
  <c r="G201" i="3"/>
  <c r="G185" i="3"/>
  <c r="G169" i="3"/>
  <c r="G105" i="3"/>
  <c r="G89" i="3"/>
  <c r="G81" i="3"/>
  <c r="G73" i="3"/>
  <c r="G49" i="3"/>
  <c r="G41" i="3"/>
  <c r="G33" i="3"/>
  <c r="G256" i="3"/>
  <c r="G164" i="3"/>
  <c r="G300" i="3"/>
  <c r="G268" i="3"/>
  <c r="G132" i="3"/>
  <c r="G84" i="3"/>
  <c r="G350" i="3"/>
  <c r="G286" i="3"/>
  <c r="G222" i="3"/>
  <c r="G206" i="3"/>
  <c r="G190" i="3"/>
  <c r="G174" i="3"/>
  <c r="G166" i="3"/>
  <c r="G150" i="3"/>
  <c r="G134" i="3"/>
  <c r="G94" i="3"/>
  <c r="G86" i="3"/>
  <c r="G62" i="3"/>
  <c r="G54" i="3"/>
  <c r="G38" i="3"/>
  <c r="G30" i="3"/>
  <c r="G22" i="3"/>
  <c r="G385" i="3"/>
  <c r="G289" i="3"/>
  <c r="G252" i="3"/>
  <c r="G196" i="3"/>
  <c r="G116" i="3"/>
  <c r="G409" i="3"/>
  <c r="G326" i="3"/>
  <c r="G278" i="3"/>
  <c r="G339" i="3"/>
  <c r="G331" i="3"/>
  <c r="G315" i="3"/>
  <c r="G275" i="3"/>
  <c r="G227" i="3"/>
  <c r="G211" i="3"/>
  <c r="G195" i="3"/>
  <c r="G179" i="3"/>
  <c r="G163" i="3"/>
  <c r="G139" i="3"/>
  <c r="G131" i="3"/>
  <c r="G123" i="3"/>
  <c r="G99" i="3"/>
  <c r="G91" i="3"/>
  <c r="G83" i="3"/>
  <c r="G75" i="3"/>
  <c r="G51" i="3"/>
  <c r="G43" i="3"/>
  <c r="G27" i="3"/>
  <c r="G262" i="3"/>
  <c r="G332" i="3"/>
  <c r="G212" i="3"/>
  <c r="G156" i="3"/>
  <c r="G100" i="3"/>
  <c r="G52" i="3"/>
  <c r="G310" i="3"/>
  <c r="G352" i="3"/>
  <c r="G344" i="3"/>
  <c r="G328" i="3"/>
  <c r="G304" i="3"/>
  <c r="G288" i="3"/>
  <c r="G272" i="3"/>
  <c r="G72" i="3"/>
  <c r="G417" i="3"/>
  <c r="G355" i="3"/>
  <c r="G264" i="3"/>
  <c r="G208" i="3"/>
  <c r="G200" i="3"/>
  <c r="G136" i="3"/>
  <c r="G120" i="3"/>
  <c r="G112" i="3"/>
  <c r="G104" i="3"/>
  <c r="G96" i="3"/>
  <c r="G80" i="3"/>
  <c r="G64" i="3"/>
  <c r="G56" i="3"/>
  <c r="G48" i="3"/>
  <c r="G32" i="3"/>
  <c r="G24" i="3"/>
  <c r="G103" i="3"/>
  <c r="G31" i="3"/>
  <c r="G128" i="3"/>
  <c r="G79" i="3"/>
  <c r="G71" i="3"/>
  <c r="G47" i="3"/>
  <c r="G39" i="3"/>
  <c r="G395" i="3"/>
  <c r="G273" i="3"/>
  <c r="G115" i="3"/>
  <c r="G372" i="3"/>
  <c r="G301" i="3"/>
  <c r="G26" i="3"/>
  <c r="G412" i="3"/>
  <c r="G393" i="3"/>
  <c r="G354" i="3"/>
  <c r="G347" i="3"/>
  <c r="G330" i="3"/>
  <c r="G319" i="3"/>
  <c r="G303" i="3"/>
  <c r="G270" i="3"/>
  <c r="G187" i="3"/>
  <c r="G162" i="3"/>
  <c r="G420" i="3"/>
  <c r="G404" i="3"/>
  <c r="G353" i="3"/>
  <c r="G329" i="3"/>
  <c r="G318" i="3"/>
  <c r="G401" i="3"/>
  <c r="G377" i="3"/>
  <c r="G340" i="3"/>
  <c r="G233" i="3"/>
  <c r="G110" i="3"/>
  <c r="G403" i="3"/>
  <c r="G361" i="3"/>
  <c r="G193" i="3"/>
  <c r="G369" i="3"/>
  <c r="G367" i="3"/>
  <c r="G364" i="3"/>
  <c r="G336" i="3"/>
  <c r="G322" i="3"/>
  <c r="G294" i="3"/>
  <c r="G248" i="3"/>
  <c r="G216" i="3"/>
  <c r="G199" i="3"/>
  <c r="G171" i="3"/>
  <c r="G168" i="3"/>
  <c r="G283" i="3"/>
  <c r="G281" i="3"/>
  <c r="G249" i="3"/>
  <c r="G238" i="3"/>
  <c r="G232" i="3"/>
  <c r="G90" i="3"/>
  <c r="G60" i="3"/>
  <c r="G57" i="3"/>
  <c r="G254" i="3"/>
  <c r="G291" i="3"/>
  <c r="G280" i="3"/>
  <c r="G271" i="3"/>
  <c r="G259" i="3"/>
  <c r="G243" i="3"/>
  <c r="G213" i="3"/>
  <c r="G160" i="3"/>
  <c r="G144" i="3"/>
  <c r="G224" i="3"/>
  <c r="G202" i="3"/>
  <c r="G183" i="3"/>
  <c r="G177" i="3"/>
  <c r="G223" i="3"/>
  <c r="G192" i="3"/>
  <c r="G186" i="3"/>
  <c r="G167" i="3"/>
  <c r="G124" i="3"/>
  <c r="G107" i="3"/>
  <c r="G66" i="3"/>
  <c r="G257" i="3"/>
  <c r="G241" i="3"/>
  <c r="G226" i="3"/>
  <c r="G203" i="3"/>
  <c r="G184" i="3"/>
  <c r="G178" i="3"/>
  <c r="G176" i="3"/>
  <c r="G170" i="3"/>
  <c r="G154" i="3"/>
  <c r="G152" i="3"/>
  <c r="G106" i="3"/>
  <c r="G219" i="3"/>
  <c r="G44" i="3"/>
  <c r="G70" i="3"/>
  <c r="G121" i="3"/>
  <c r="G119" i="3"/>
  <c r="G161" i="3"/>
  <c r="G145" i="3"/>
  <c r="G46" i="3"/>
  <c r="G40" i="3"/>
  <c r="G102" i="3"/>
  <c r="G88" i="3"/>
  <c r="G59" i="3"/>
  <c r="G140" i="3"/>
  <c r="G126" i="3"/>
  <c r="G113" i="3"/>
  <c r="G78" i="3"/>
  <c r="G118" i="3"/>
  <c r="G114" i="3"/>
  <c r="G76" i="3"/>
  <c r="G67" i="3"/>
  <c r="G98" i="3"/>
  <c r="G34" i="3"/>
  <c r="J21" i="3" l="1"/>
  <c r="J29" i="3"/>
  <c r="J37" i="3"/>
  <c r="J45" i="3"/>
  <c r="J53" i="3"/>
  <c r="J61" i="3"/>
  <c r="J69" i="3"/>
  <c r="J77" i="3"/>
  <c r="J85" i="3"/>
  <c r="J93" i="3"/>
  <c r="J101" i="3"/>
  <c r="J109" i="3"/>
  <c r="J117" i="3"/>
  <c r="J125" i="3"/>
  <c r="J133" i="3"/>
  <c r="J141" i="3"/>
  <c r="J149" i="3"/>
  <c r="J157" i="3"/>
  <c r="J165" i="3"/>
  <c r="J173" i="3"/>
  <c r="J181" i="3"/>
  <c r="J189" i="3"/>
  <c r="J197" i="3"/>
  <c r="J205" i="3"/>
  <c r="J213" i="3"/>
  <c r="J221" i="3"/>
  <c r="J229" i="3"/>
  <c r="J237" i="3"/>
  <c r="J245" i="3"/>
  <c r="J253" i="3"/>
  <c r="J261" i="3"/>
  <c r="J269" i="3"/>
  <c r="J277" i="3"/>
  <c r="J285" i="3"/>
  <c r="J293" i="3"/>
  <c r="J301" i="3"/>
  <c r="J309" i="3"/>
  <c r="J317" i="3"/>
  <c r="J325" i="3"/>
  <c r="J333" i="3"/>
  <c r="J341" i="3"/>
  <c r="J349" i="3"/>
  <c r="J357" i="3"/>
  <c r="J365" i="3"/>
  <c r="J373" i="3"/>
  <c r="J381" i="3"/>
  <c r="J389" i="3"/>
  <c r="J397" i="3"/>
  <c r="J405" i="3"/>
  <c r="J413" i="3"/>
  <c r="J48" i="3"/>
  <c r="J72" i="3"/>
  <c r="J104" i="3"/>
  <c r="J136" i="3"/>
  <c r="J168" i="3"/>
  <c r="J200" i="3"/>
  <c r="J232" i="3"/>
  <c r="J264" i="3"/>
  <c r="J320" i="3"/>
  <c r="J360" i="3"/>
  <c r="J392" i="3"/>
  <c r="J33" i="3"/>
  <c r="J57" i="3"/>
  <c r="J97" i="3"/>
  <c r="J137" i="3"/>
  <c r="J177" i="3"/>
  <c r="J209" i="3"/>
  <c r="J241" i="3"/>
  <c r="J273" i="3"/>
  <c r="J297" i="3"/>
  <c r="J329" i="3"/>
  <c r="J361" i="3"/>
  <c r="J393" i="3"/>
  <c r="J50" i="3"/>
  <c r="J90" i="3"/>
  <c r="J122" i="3"/>
  <c r="J154" i="3"/>
  <c r="J186" i="3"/>
  <c r="J22" i="3"/>
  <c r="J30" i="3"/>
  <c r="J38" i="3"/>
  <c r="J46" i="3"/>
  <c r="J54" i="3"/>
  <c r="J62" i="3"/>
  <c r="J70" i="3"/>
  <c r="J78" i="3"/>
  <c r="J86" i="3"/>
  <c r="J94" i="3"/>
  <c r="J102" i="3"/>
  <c r="J110" i="3"/>
  <c r="J118" i="3"/>
  <c r="J126" i="3"/>
  <c r="J134" i="3"/>
  <c r="J142" i="3"/>
  <c r="J150" i="3"/>
  <c r="J158" i="3"/>
  <c r="K158" i="3" s="1"/>
  <c r="J166" i="3"/>
  <c r="J174" i="3"/>
  <c r="J182" i="3"/>
  <c r="J190" i="3"/>
  <c r="J198" i="3"/>
  <c r="J206" i="3"/>
  <c r="J214" i="3"/>
  <c r="J222" i="3"/>
  <c r="J230" i="3"/>
  <c r="J238" i="3"/>
  <c r="J246" i="3"/>
  <c r="K246" i="3" s="1"/>
  <c r="J254" i="3"/>
  <c r="J262" i="3"/>
  <c r="J270" i="3"/>
  <c r="J278" i="3"/>
  <c r="J286" i="3"/>
  <c r="J294" i="3"/>
  <c r="J302" i="3"/>
  <c r="J310" i="3"/>
  <c r="J318" i="3"/>
  <c r="J326" i="3"/>
  <c r="J334" i="3"/>
  <c r="J342" i="3"/>
  <c r="K342" i="3" s="1"/>
  <c r="J350" i="3"/>
  <c r="J358" i="3"/>
  <c r="J366" i="3"/>
  <c r="K366" i="3" s="1"/>
  <c r="J374" i="3"/>
  <c r="J382" i="3"/>
  <c r="J390" i="3"/>
  <c r="K390" i="3" s="1"/>
  <c r="J398" i="3"/>
  <c r="J406" i="3"/>
  <c r="J414" i="3"/>
  <c r="J24" i="3"/>
  <c r="J56" i="3"/>
  <c r="J88" i="3"/>
  <c r="J128" i="3"/>
  <c r="J160" i="3"/>
  <c r="J192" i="3"/>
  <c r="J224" i="3"/>
  <c r="J256" i="3"/>
  <c r="J296" i="3"/>
  <c r="J344" i="3"/>
  <c r="J384" i="3"/>
  <c r="J416" i="3"/>
  <c r="J41" i="3"/>
  <c r="J73" i="3"/>
  <c r="J105" i="3"/>
  <c r="J153" i="3"/>
  <c r="J185" i="3"/>
  <c r="J217" i="3"/>
  <c r="J265" i="3"/>
  <c r="J305" i="3"/>
  <c r="J345" i="3"/>
  <c r="K345" i="3" s="1"/>
  <c r="J377" i="3"/>
  <c r="J409" i="3"/>
  <c r="J42" i="3"/>
  <c r="J74" i="3"/>
  <c r="J98" i="3"/>
  <c r="J138" i="3"/>
  <c r="J170" i="3"/>
  <c r="J23" i="3"/>
  <c r="J31" i="3"/>
  <c r="J39" i="3"/>
  <c r="J47" i="3"/>
  <c r="J55" i="3"/>
  <c r="K55" i="3" s="1"/>
  <c r="J63" i="3"/>
  <c r="J71" i="3"/>
  <c r="J79" i="3"/>
  <c r="J87" i="3"/>
  <c r="J95" i="3"/>
  <c r="J103" i="3"/>
  <c r="J111" i="3"/>
  <c r="J119" i="3"/>
  <c r="J127" i="3"/>
  <c r="J135" i="3"/>
  <c r="J143" i="3"/>
  <c r="J151" i="3"/>
  <c r="K151" i="3" s="1"/>
  <c r="J159" i="3"/>
  <c r="J167" i="3"/>
  <c r="J175" i="3"/>
  <c r="J183" i="3"/>
  <c r="J191" i="3"/>
  <c r="J199" i="3"/>
  <c r="J207" i="3"/>
  <c r="J215" i="3"/>
  <c r="J223" i="3"/>
  <c r="J231" i="3"/>
  <c r="J239" i="3"/>
  <c r="J247" i="3"/>
  <c r="J255" i="3"/>
  <c r="J263" i="3"/>
  <c r="J271" i="3"/>
  <c r="J279" i="3"/>
  <c r="J287" i="3"/>
  <c r="J295" i="3"/>
  <c r="J303" i="3"/>
  <c r="J311" i="3"/>
  <c r="J319" i="3"/>
  <c r="J327" i="3"/>
  <c r="J335" i="3"/>
  <c r="J343" i="3"/>
  <c r="J351" i="3"/>
  <c r="J359" i="3"/>
  <c r="K359" i="3" s="1"/>
  <c r="J367" i="3"/>
  <c r="J375" i="3"/>
  <c r="K375" i="3" s="1"/>
  <c r="J383" i="3"/>
  <c r="J391" i="3"/>
  <c r="J399" i="3"/>
  <c r="J407" i="3"/>
  <c r="J415" i="3"/>
  <c r="J32" i="3"/>
  <c r="J80" i="3"/>
  <c r="J112" i="3"/>
  <c r="J144" i="3"/>
  <c r="J176" i="3"/>
  <c r="J208" i="3"/>
  <c r="J240" i="3"/>
  <c r="K240" i="3" s="1"/>
  <c r="J280" i="3"/>
  <c r="J304" i="3"/>
  <c r="J328" i="3"/>
  <c r="J352" i="3"/>
  <c r="J376" i="3"/>
  <c r="K376" i="3" s="1"/>
  <c r="J408" i="3"/>
  <c r="J49" i="3"/>
  <c r="J81" i="3"/>
  <c r="J113" i="3"/>
  <c r="J129" i="3"/>
  <c r="K129" i="3" s="1"/>
  <c r="J161" i="3"/>
  <c r="J193" i="3"/>
  <c r="J225" i="3"/>
  <c r="J257" i="3"/>
  <c r="J289" i="3"/>
  <c r="J321" i="3"/>
  <c r="J353" i="3"/>
  <c r="J385" i="3"/>
  <c r="J417" i="3"/>
  <c r="J34" i="3"/>
  <c r="J66" i="3"/>
  <c r="J106" i="3"/>
  <c r="J146" i="3"/>
  <c r="J178" i="3"/>
  <c r="J202" i="3"/>
  <c r="J28" i="3"/>
  <c r="J36" i="3"/>
  <c r="J44" i="3"/>
  <c r="J52" i="3"/>
  <c r="J60" i="3"/>
  <c r="J68" i="3"/>
  <c r="J76" i="3"/>
  <c r="J84" i="3"/>
  <c r="J92" i="3"/>
  <c r="K92" i="3" s="1"/>
  <c r="J100" i="3"/>
  <c r="J108" i="3"/>
  <c r="J116" i="3"/>
  <c r="J124" i="3"/>
  <c r="J132" i="3"/>
  <c r="J140" i="3"/>
  <c r="J148" i="3"/>
  <c r="J156" i="3"/>
  <c r="J164" i="3"/>
  <c r="J172" i="3"/>
  <c r="J180" i="3"/>
  <c r="J188" i="3"/>
  <c r="J196" i="3"/>
  <c r="J204" i="3"/>
  <c r="J212" i="3"/>
  <c r="J220" i="3"/>
  <c r="J228" i="3"/>
  <c r="J236" i="3"/>
  <c r="J244" i="3"/>
  <c r="J252" i="3"/>
  <c r="J260" i="3"/>
  <c r="J268" i="3"/>
  <c r="J276" i="3"/>
  <c r="J284" i="3"/>
  <c r="J292" i="3"/>
  <c r="J300" i="3"/>
  <c r="J308" i="3"/>
  <c r="J316" i="3"/>
  <c r="J324" i="3"/>
  <c r="J332" i="3"/>
  <c r="J340" i="3"/>
  <c r="J348" i="3"/>
  <c r="J356" i="3"/>
  <c r="J364" i="3"/>
  <c r="J372" i="3"/>
  <c r="J380" i="3"/>
  <c r="J388" i="3"/>
  <c r="J396" i="3"/>
  <c r="J404" i="3"/>
  <c r="J412" i="3"/>
  <c r="J420" i="3"/>
  <c r="J40" i="3"/>
  <c r="J64" i="3"/>
  <c r="J96" i="3"/>
  <c r="J120" i="3"/>
  <c r="J152" i="3"/>
  <c r="J184" i="3"/>
  <c r="J216" i="3"/>
  <c r="J248" i="3"/>
  <c r="J272" i="3"/>
  <c r="J288" i="3"/>
  <c r="J312" i="3"/>
  <c r="J336" i="3"/>
  <c r="J368" i="3"/>
  <c r="K368" i="3" s="1"/>
  <c r="J400" i="3"/>
  <c r="J25" i="3"/>
  <c r="J65" i="3"/>
  <c r="J89" i="3"/>
  <c r="J121" i="3"/>
  <c r="J145" i="3"/>
  <c r="J169" i="3"/>
  <c r="J201" i="3"/>
  <c r="J233" i="3"/>
  <c r="J249" i="3"/>
  <c r="J281" i="3"/>
  <c r="J313" i="3"/>
  <c r="J337" i="3"/>
  <c r="J369" i="3"/>
  <c r="J401" i="3"/>
  <c r="J26" i="3"/>
  <c r="J58" i="3"/>
  <c r="J82" i="3"/>
  <c r="J114" i="3"/>
  <c r="J130" i="3"/>
  <c r="J162" i="3"/>
  <c r="J194" i="3"/>
  <c r="J27" i="3"/>
  <c r="J91" i="3"/>
  <c r="J155" i="3"/>
  <c r="K155" i="3" s="1"/>
  <c r="J211" i="3"/>
  <c r="J243" i="3"/>
  <c r="J275" i="3"/>
  <c r="J307" i="3"/>
  <c r="J339" i="3"/>
  <c r="J371" i="3"/>
  <c r="J403" i="3"/>
  <c r="J107" i="3"/>
  <c r="J283" i="3"/>
  <c r="J347" i="3"/>
  <c r="J411" i="3"/>
  <c r="J115" i="3"/>
  <c r="J258" i="3"/>
  <c r="J322" i="3"/>
  <c r="J386" i="3"/>
  <c r="K386" i="3" s="1"/>
  <c r="J187" i="3"/>
  <c r="J323" i="3"/>
  <c r="J419" i="3"/>
  <c r="J35" i="3"/>
  <c r="J99" i="3"/>
  <c r="J163" i="3"/>
  <c r="J218" i="3"/>
  <c r="J250" i="3"/>
  <c r="J282" i="3"/>
  <c r="J314" i="3"/>
  <c r="J346" i="3"/>
  <c r="J378" i="3"/>
  <c r="J410" i="3"/>
  <c r="J171" i="3"/>
  <c r="J226" i="3"/>
  <c r="J227" i="3"/>
  <c r="J67" i="3"/>
  <c r="J131" i="3"/>
  <c r="J195" i="3"/>
  <c r="J234" i="3"/>
  <c r="J266" i="3"/>
  <c r="J298" i="3"/>
  <c r="J330" i="3"/>
  <c r="J362" i="3"/>
  <c r="J394" i="3"/>
  <c r="J75" i="3"/>
  <c r="J139" i="3"/>
  <c r="J203" i="3"/>
  <c r="J235" i="3"/>
  <c r="K235" i="3" s="1"/>
  <c r="J267" i="3"/>
  <c r="J299" i="3"/>
  <c r="J331" i="3"/>
  <c r="J363" i="3"/>
  <c r="J395" i="3"/>
  <c r="J179" i="3"/>
  <c r="J123" i="3"/>
  <c r="J291" i="3"/>
  <c r="J355" i="3"/>
  <c r="J83" i="3"/>
  <c r="J147" i="3"/>
  <c r="J210" i="3"/>
  <c r="J242" i="3"/>
  <c r="J274" i="3"/>
  <c r="J306" i="3"/>
  <c r="J338" i="3"/>
  <c r="J370" i="3"/>
  <c r="J402" i="3"/>
  <c r="J43" i="3"/>
  <c r="J219" i="3"/>
  <c r="J251" i="3"/>
  <c r="J315" i="3"/>
  <c r="J379" i="3"/>
  <c r="J51" i="3"/>
  <c r="J290" i="3"/>
  <c r="J354" i="3"/>
  <c r="J418" i="3"/>
  <c r="J59" i="3"/>
  <c r="J259" i="3"/>
  <c r="J387" i="3"/>
  <c r="J20" i="3"/>
  <c r="G399" i="3"/>
  <c r="I399" i="3" s="1"/>
  <c r="I34" i="3"/>
  <c r="H34" i="3"/>
  <c r="I280" i="3"/>
  <c r="H280" i="3"/>
  <c r="I372" i="3"/>
  <c r="H372" i="3"/>
  <c r="I156" i="3"/>
  <c r="H156" i="3"/>
  <c r="I81" i="3"/>
  <c r="H81" i="3"/>
  <c r="I118" i="3"/>
  <c r="H118" i="3"/>
  <c r="I140" i="3"/>
  <c r="H140" i="3"/>
  <c r="I121" i="3"/>
  <c r="H121" i="3"/>
  <c r="K121" i="3" s="1"/>
  <c r="I176" i="3"/>
  <c r="H176" i="3"/>
  <c r="I241" i="3"/>
  <c r="H241" i="3"/>
  <c r="I183" i="3"/>
  <c r="H183" i="3"/>
  <c r="I271" i="3"/>
  <c r="H271" i="3"/>
  <c r="I232" i="3"/>
  <c r="H232" i="3"/>
  <c r="I322" i="3"/>
  <c r="H322" i="3"/>
  <c r="I369" i="3"/>
  <c r="H369" i="3"/>
  <c r="I340" i="3"/>
  <c r="H340" i="3"/>
  <c r="I318" i="3"/>
  <c r="H318" i="3"/>
  <c r="I303" i="3"/>
  <c r="H303" i="3"/>
  <c r="I393" i="3"/>
  <c r="H393" i="3"/>
  <c r="I395" i="3"/>
  <c r="H395" i="3"/>
  <c r="I79" i="3"/>
  <c r="H79" i="3"/>
  <c r="I24" i="3"/>
  <c r="H24" i="3"/>
  <c r="I64" i="3"/>
  <c r="H64" i="3"/>
  <c r="I264" i="3"/>
  <c r="H264" i="3"/>
  <c r="I27" i="3"/>
  <c r="H27" i="3"/>
  <c r="I83" i="3"/>
  <c r="H83" i="3"/>
  <c r="I315" i="3"/>
  <c r="H315" i="3"/>
  <c r="I132" i="3"/>
  <c r="H132" i="3"/>
  <c r="I185" i="3"/>
  <c r="H185" i="3"/>
  <c r="I265" i="3"/>
  <c r="H265" i="3"/>
  <c r="I244" i="3"/>
  <c r="H244" i="3"/>
  <c r="I323" i="3"/>
  <c r="H323" i="3"/>
  <c r="I234" i="3"/>
  <c r="H234" i="3"/>
  <c r="I266" i="3"/>
  <c r="H266" i="3"/>
  <c r="I298" i="3"/>
  <c r="H298" i="3"/>
  <c r="I85" i="3"/>
  <c r="H85" i="3"/>
  <c r="I125" i="3"/>
  <c r="H125" i="3"/>
  <c r="I157" i="3"/>
  <c r="H157" i="3"/>
  <c r="I197" i="3"/>
  <c r="H197" i="3"/>
  <c r="I237" i="3"/>
  <c r="H237" i="3"/>
  <c r="I373" i="3"/>
  <c r="H373" i="3"/>
  <c r="I413" i="3"/>
  <c r="H413" i="3"/>
  <c r="I23" i="3"/>
  <c r="H23" i="3"/>
  <c r="I231" i="3"/>
  <c r="H231" i="3"/>
  <c r="I351" i="3"/>
  <c r="H351" i="3"/>
  <c r="I334" i="3"/>
  <c r="H334" i="3"/>
  <c r="I305" i="3"/>
  <c r="H305" i="3"/>
  <c r="I287" i="3"/>
  <c r="H287" i="3"/>
  <c r="I153" i="3"/>
  <c r="H153" i="3"/>
  <c r="I316" i="3"/>
  <c r="H316" i="3"/>
  <c r="I97" i="3"/>
  <c r="H97" i="3"/>
  <c r="I408" i="3"/>
  <c r="H408" i="3"/>
  <c r="I59" i="3"/>
  <c r="H59" i="3"/>
  <c r="I120" i="3"/>
  <c r="H120" i="3"/>
  <c r="I288" i="3"/>
  <c r="H288" i="3"/>
  <c r="I30" i="3"/>
  <c r="H30" i="3"/>
  <c r="I222" i="3"/>
  <c r="H222" i="3"/>
  <c r="I306" i="3"/>
  <c r="H306" i="3"/>
  <c r="I309" i="3"/>
  <c r="H309" i="3"/>
  <c r="I411" i="3"/>
  <c r="H411" i="3"/>
  <c r="I251" i="3"/>
  <c r="H251" i="3"/>
  <c r="I214" i="3"/>
  <c r="H214" i="3"/>
  <c r="I335" i="3"/>
  <c r="H335" i="3"/>
  <c r="I220" i="3"/>
  <c r="H220" i="3"/>
  <c r="I70" i="3"/>
  <c r="H70" i="3"/>
  <c r="I178" i="3"/>
  <c r="H178" i="3"/>
  <c r="I193" i="3"/>
  <c r="H193" i="3"/>
  <c r="I329" i="3"/>
  <c r="H329" i="3"/>
  <c r="I412" i="3"/>
  <c r="H412" i="3"/>
  <c r="I128" i="3"/>
  <c r="H128" i="3"/>
  <c r="I310" i="3"/>
  <c r="H310" i="3"/>
  <c r="I409" i="3"/>
  <c r="H409" i="3"/>
  <c r="I286" i="3"/>
  <c r="H286" i="3"/>
  <c r="I108" i="3"/>
  <c r="H108" i="3"/>
  <c r="I58" i="3"/>
  <c r="H58" i="3"/>
  <c r="I242" i="3"/>
  <c r="H242" i="3"/>
  <c r="I133" i="3"/>
  <c r="H133" i="3"/>
  <c r="I245" i="3"/>
  <c r="H245" i="3"/>
  <c r="I20" i="3"/>
  <c r="H20" i="3"/>
  <c r="I247" i="3"/>
  <c r="H247" i="3"/>
  <c r="I111" i="3"/>
  <c r="H111" i="3"/>
  <c r="I402" i="3"/>
  <c r="H402" i="3"/>
  <c r="I152" i="3"/>
  <c r="H152" i="3"/>
  <c r="I223" i="3"/>
  <c r="H223" i="3"/>
  <c r="I336" i="3"/>
  <c r="H336" i="3"/>
  <c r="I26" i="3"/>
  <c r="H26" i="3"/>
  <c r="I48" i="3"/>
  <c r="H48" i="3"/>
  <c r="I211" i="3"/>
  <c r="H211" i="3"/>
  <c r="I38" i="3"/>
  <c r="H38" i="3"/>
  <c r="I104" i="3"/>
  <c r="H104" i="3"/>
  <c r="I200" i="3"/>
  <c r="H200" i="3"/>
  <c r="I339" i="3"/>
  <c r="H339" i="3"/>
  <c r="I324" i="3"/>
  <c r="H324" i="3"/>
  <c r="I250" i="3"/>
  <c r="H250" i="3"/>
  <c r="I21" i="3"/>
  <c r="H21" i="3"/>
  <c r="I141" i="3"/>
  <c r="H141" i="3"/>
  <c r="I221" i="3"/>
  <c r="H221" i="3"/>
  <c r="I389" i="3"/>
  <c r="H389" i="3"/>
  <c r="I135" i="3"/>
  <c r="H135" i="3"/>
  <c r="I406" i="3"/>
  <c r="H406" i="3"/>
  <c r="I356" i="3"/>
  <c r="H356" i="3"/>
  <c r="I392" i="3"/>
  <c r="H392" i="3"/>
  <c r="I188" i="3"/>
  <c r="H188" i="3"/>
  <c r="I209" i="3"/>
  <c r="H209" i="3"/>
  <c r="I78" i="3"/>
  <c r="H78" i="3"/>
  <c r="I186" i="3"/>
  <c r="H186" i="3"/>
  <c r="I347" i="3"/>
  <c r="H347" i="3"/>
  <c r="I273" i="3"/>
  <c r="H273" i="3"/>
  <c r="I52" i="3"/>
  <c r="H52" i="3"/>
  <c r="I332" i="3"/>
  <c r="H332" i="3"/>
  <c r="I163" i="3"/>
  <c r="H163" i="3"/>
  <c r="I227" i="3"/>
  <c r="H227" i="3"/>
  <c r="I196" i="3"/>
  <c r="H196" i="3"/>
  <c r="I54" i="3"/>
  <c r="H54" i="3"/>
  <c r="I134" i="3"/>
  <c r="H134" i="3"/>
  <c r="I190" i="3"/>
  <c r="H190" i="3"/>
  <c r="I350" i="3"/>
  <c r="H350" i="3"/>
  <c r="I300" i="3"/>
  <c r="H300" i="3"/>
  <c r="I49" i="3"/>
  <c r="H49" i="3"/>
  <c r="I105" i="3"/>
  <c r="H105" i="3"/>
  <c r="I217" i="3"/>
  <c r="H217" i="3"/>
  <c r="I180" i="3"/>
  <c r="H180" i="3"/>
  <c r="I230" i="3"/>
  <c r="H230" i="3"/>
  <c r="I396" i="3"/>
  <c r="H396" i="3"/>
  <c r="I74" i="3"/>
  <c r="H74" i="3"/>
  <c r="I218" i="3"/>
  <c r="H218" i="3"/>
  <c r="I258" i="3"/>
  <c r="H258" i="3"/>
  <c r="I290" i="3"/>
  <c r="H290" i="3"/>
  <c r="I338" i="3"/>
  <c r="H338" i="3"/>
  <c r="I109" i="3"/>
  <c r="H109" i="3"/>
  <c r="I415" i="3"/>
  <c r="H415" i="3"/>
  <c r="I299" i="3"/>
  <c r="H299" i="3"/>
  <c r="I182" i="3"/>
  <c r="H182" i="3"/>
  <c r="I398" i="3"/>
  <c r="H398" i="3"/>
  <c r="I236" i="3"/>
  <c r="H236" i="3"/>
  <c r="I260" i="3"/>
  <c r="H260" i="3"/>
  <c r="I255" i="3"/>
  <c r="H255" i="3"/>
  <c r="I117" i="3"/>
  <c r="H117" i="3"/>
  <c r="I28" i="3"/>
  <c r="H28" i="3"/>
  <c r="I215" i="3"/>
  <c r="H215" i="3"/>
  <c r="I87" i="3"/>
  <c r="H87" i="3"/>
  <c r="I414" i="3"/>
  <c r="H414" i="3"/>
  <c r="I137" i="3"/>
  <c r="H137" i="3"/>
  <c r="I365" i="3"/>
  <c r="H365" i="3"/>
  <c r="I379" i="3"/>
  <c r="H379" i="3"/>
  <c r="I416" i="3"/>
  <c r="H416" i="3"/>
  <c r="I46" i="3"/>
  <c r="H46" i="3"/>
  <c r="I202" i="3"/>
  <c r="H202" i="3"/>
  <c r="I199" i="3"/>
  <c r="H199" i="3"/>
  <c r="I420" i="3"/>
  <c r="H420" i="3"/>
  <c r="I80" i="3"/>
  <c r="H80" i="3"/>
  <c r="I352" i="3"/>
  <c r="H352" i="3"/>
  <c r="I131" i="3"/>
  <c r="H131" i="3"/>
  <c r="I166" i="3"/>
  <c r="H166" i="3"/>
  <c r="I33" i="3"/>
  <c r="H33" i="3"/>
  <c r="I68" i="3"/>
  <c r="H68" i="3"/>
  <c r="I50" i="3"/>
  <c r="H50" i="3"/>
  <c r="I382" i="3"/>
  <c r="H382" i="3"/>
  <c r="I269" i="3"/>
  <c r="H269" i="3"/>
  <c r="K269" i="3" s="1"/>
  <c r="I394" i="3"/>
  <c r="H394" i="3"/>
  <c r="I145" i="3"/>
  <c r="H145" i="3"/>
  <c r="I257" i="3"/>
  <c r="H257" i="3"/>
  <c r="I57" i="3"/>
  <c r="H57" i="3"/>
  <c r="I216" i="3"/>
  <c r="H216" i="3"/>
  <c r="I110" i="3"/>
  <c r="H110" i="3"/>
  <c r="I162" i="3"/>
  <c r="H162" i="3"/>
  <c r="I115" i="3"/>
  <c r="H115" i="3"/>
  <c r="I43" i="3"/>
  <c r="H43" i="3"/>
  <c r="I201" i="3"/>
  <c r="H201" i="3"/>
  <c r="I308" i="3"/>
  <c r="H308" i="3"/>
  <c r="I205" i="3"/>
  <c r="H205" i="3"/>
  <c r="K205" i="3" s="1"/>
  <c r="I381" i="3"/>
  <c r="H381" i="3"/>
  <c r="I388" i="3"/>
  <c r="H388" i="3"/>
  <c r="I330" i="3"/>
  <c r="H330" i="3"/>
  <c r="I136" i="3"/>
  <c r="H136" i="3"/>
  <c r="I212" i="3"/>
  <c r="H212" i="3"/>
  <c r="I139" i="3"/>
  <c r="H139" i="3"/>
  <c r="I174" i="3"/>
  <c r="H174" i="3"/>
  <c r="I41" i="3"/>
  <c r="H41" i="3"/>
  <c r="I210" i="3"/>
  <c r="H210" i="3"/>
  <c r="I261" i="3"/>
  <c r="H261" i="3"/>
  <c r="I391" i="3"/>
  <c r="H391" i="3"/>
  <c r="I358" i="3"/>
  <c r="H358" i="3"/>
  <c r="I239" i="3"/>
  <c r="H239" i="3"/>
  <c r="I175" i="3"/>
  <c r="H175" i="3"/>
  <c r="I161" i="3"/>
  <c r="H161" i="3"/>
  <c r="I154" i="3"/>
  <c r="H154" i="3"/>
  <c r="I291" i="3"/>
  <c r="H291" i="3"/>
  <c r="K291" i="3" s="1"/>
  <c r="I233" i="3"/>
  <c r="H233" i="3"/>
  <c r="I353" i="3"/>
  <c r="H353" i="3"/>
  <c r="I31" i="3"/>
  <c r="H31" i="3"/>
  <c r="I51" i="3"/>
  <c r="H51" i="3"/>
  <c r="I321" i="3"/>
  <c r="H321" i="3"/>
  <c r="I130" i="3"/>
  <c r="H130" i="3"/>
  <c r="I101" i="3"/>
  <c r="H101" i="3"/>
  <c r="I407" i="3"/>
  <c r="H407" i="3"/>
  <c r="I341" i="3"/>
  <c r="H341" i="3"/>
  <c r="I204" i="3"/>
  <c r="H204" i="3"/>
  <c r="I127" i="3"/>
  <c r="H127" i="3"/>
  <c r="I147" i="3"/>
  <c r="H147" i="3"/>
  <c r="I45" i="3"/>
  <c r="H45" i="3"/>
  <c r="I203" i="3"/>
  <c r="H203" i="3"/>
  <c r="I177" i="3"/>
  <c r="H177" i="3"/>
  <c r="I243" i="3"/>
  <c r="H243" i="3"/>
  <c r="I60" i="3"/>
  <c r="H60" i="3"/>
  <c r="I102" i="3"/>
  <c r="H102" i="3"/>
  <c r="I226" i="3"/>
  <c r="H226" i="3"/>
  <c r="I270" i="3"/>
  <c r="H270" i="3"/>
  <c r="I47" i="3"/>
  <c r="H47" i="3"/>
  <c r="I112" i="3"/>
  <c r="H112" i="3"/>
  <c r="I164" i="3"/>
  <c r="H164" i="3"/>
  <c r="I400" i="3"/>
  <c r="H400" i="3"/>
  <c r="I143" i="3"/>
  <c r="H143" i="3"/>
  <c r="I124" i="3"/>
  <c r="H124" i="3"/>
  <c r="I283" i="3"/>
  <c r="H283" i="3"/>
  <c r="I195" i="3"/>
  <c r="H195" i="3"/>
  <c r="I326" i="3"/>
  <c r="H326" i="3"/>
  <c r="I86" i="3"/>
  <c r="H86" i="3"/>
  <c r="I194" i="3"/>
  <c r="H194" i="3"/>
  <c r="I370" i="3"/>
  <c r="H370" i="3"/>
  <c r="I93" i="3"/>
  <c r="H93" i="3"/>
  <c r="I95" i="3"/>
  <c r="H95" i="3"/>
  <c r="I148" i="3"/>
  <c r="H148" i="3"/>
  <c r="I384" i="3"/>
  <c r="H384" i="3"/>
  <c r="I63" i="3"/>
  <c r="H63" i="3"/>
  <c r="I77" i="3"/>
  <c r="H77" i="3"/>
  <c r="I106" i="3"/>
  <c r="H106" i="3"/>
  <c r="I238" i="3"/>
  <c r="H238" i="3"/>
  <c r="K238" i="3" s="1"/>
  <c r="I319" i="3"/>
  <c r="H319" i="3"/>
  <c r="I32" i="3"/>
  <c r="H32" i="3"/>
  <c r="I355" i="3"/>
  <c r="H355" i="3"/>
  <c r="I91" i="3"/>
  <c r="H91" i="3"/>
  <c r="I331" i="3"/>
  <c r="H331" i="3"/>
  <c r="I297" i="3"/>
  <c r="H297" i="3"/>
  <c r="I333" i="3"/>
  <c r="H333" i="3"/>
  <c r="K333" i="3" s="1"/>
  <c r="I122" i="3"/>
  <c r="H122" i="3"/>
  <c r="I274" i="3"/>
  <c r="H274" i="3"/>
  <c r="I53" i="3"/>
  <c r="H53" i="3"/>
  <c r="I173" i="3"/>
  <c r="H173" i="3"/>
  <c r="I383" i="3"/>
  <c r="H383" i="3"/>
  <c r="I293" i="3"/>
  <c r="H293" i="3"/>
  <c r="I142" i="3"/>
  <c r="H142" i="3"/>
  <c r="I348" i="3"/>
  <c r="H348" i="3"/>
  <c r="I191" i="3"/>
  <c r="H191" i="3"/>
  <c r="K191" i="3" s="1"/>
  <c r="I343" i="3"/>
  <c r="H343" i="3"/>
  <c r="I165" i="3"/>
  <c r="H165" i="3"/>
  <c r="I98" i="3"/>
  <c r="H98" i="3"/>
  <c r="I184" i="3"/>
  <c r="H184" i="3"/>
  <c r="I224" i="3"/>
  <c r="H224" i="3"/>
  <c r="I213" i="3"/>
  <c r="H213" i="3"/>
  <c r="I377" i="3"/>
  <c r="H377" i="3"/>
  <c r="I96" i="3"/>
  <c r="H96" i="3"/>
  <c r="I417" i="3"/>
  <c r="H417" i="3"/>
  <c r="I304" i="3"/>
  <c r="H304" i="3"/>
  <c r="I289" i="3"/>
  <c r="H289" i="3"/>
  <c r="I94" i="3"/>
  <c r="H94" i="3"/>
  <c r="I268" i="3"/>
  <c r="H268" i="3"/>
  <c r="I89" i="3"/>
  <c r="H89" i="3"/>
  <c r="I313" i="3"/>
  <c r="H313" i="3"/>
  <c r="K313" i="3" s="1"/>
  <c r="I360" i="3"/>
  <c r="H360" i="3"/>
  <c r="I314" i="3"/>
  <c r="H314" i="3"/>
  <c r="I320" i="3"/>
  <c r="H320" i="3"/>
  <c r="I295" i="3"/>
  <c r="H295" i="3"/>
  <c r="I267" i="3"/>
  <c r="H267" i="3"/>
  <c r="I172" i="3"/>
  <c r="H172" i="3"/>
  <c r="K172" i="3" s="1"/>
  <c r="I374" i="3"/>
  <c r="H374" i="3"/>
  <c r="I349" i="3"/>
  <c r="H349" i="3"/>
  <c r="I371" i="3"/>
  <c r="H371" i="3"/>
  <c r="I292" i="3"/>
  <c r="H292" i="3"/>
  <c r="I67" i="3"/>
  <c r="H67" i="3"/>
  <c r="I88" i="3"/>
  <c r="H88" i="3"/>
  <c r="I167" i="3"/>
  <c r="H167" i="3"/>
  <c r="I168" i="3"/>
  <c r="H168" i="3"/>
  <c r="I248" i="3"/>
  <c r="H248" i="3"/>
  <c r="I361" i="3"/>
  <c r="H361" i="3"/>
  <c r="I187" i="3"/>
  <c r="H187" i="3"/>
  <c r="I39" i="3"/>
  <c r="H39" i="3"/>
  <c r="I99" i="3"/>
  <c r="H99" i="3"/>
  <c r="I116" i="3"/>
  <c r="H116" i="3"/>
  <c r="I385" i="3"/>
  <c r="H385" i="3"/>
  <c r="I282" i="3"/>
  <c r="H282" i="3"/>
  <c r="I378" i="3"/>
  <c r="H378" i="3"/>
  <c r="I61" i="3"/>
  <c r="H61" i="3"/>
  <c r="I181" i="3"/>
  <c r="H181" i="3"/>
  <c r="I317" i="3"/>
  <c r="H317" i="3"/>
  <c r="I357" i="3"/>
  <c r="H357" i="3"/>
  <c r="I44" i="3"/>
  <c r="H44" i="3"/>
  <c r="K44" i="3" s="1"/>
  <c r="I144" i="3"/>
  <c r="H144" i="3"/>
  <c r="K144" i="3" s="1"/>
  <c r="I249" i="3"/>
  <c r="H249" i="3"/>
  <c r="I364" i="3"/>
  <c r="H364" i="3"/>
  <c r="I76" i="3"/>
  <c r="H76" i="3"/>
  <c r="I113" i="3"/>
  <c r="H113" i="3"/>
  <c r="I119" i="3"/>
  <c r="H119" i="3"/>
  <c r="K119" i="3" s="1"/>
  <c r="I170" i="3"/>
  <c r="H170" i="3"/>
  <c r="I66" i="3"/>
  <c r="H66" i="3"/>
  <c r="I90" i="3"/>
  <c r="H90" i="3"/>
  <c r="I294" i="3"/>
  <c r="H294" i="3"/>
  <c r="K294" i="3" s="1"/>
  <c r="I354" i="3"/>
  <c r="H354" i="3"/>
  <c r="I301" i="3"/>
  <c r="H301" i="3"/>
  <c r="I103" i="3"/>
  <c r="H103" i="3"/>
  <c r="I56" i="3"/>
  <c r="H56" i="3"/>
  <c r="I208" i="3"/>
  <c r="H208" i="3"/>
  <c r="I72" i="3"/>
  <c r="H72" i="3"/>
  <c r="I328" i="3"/>
  <c r="H328" i="3"/>
  <c r="I75" i="3"/>
  <c r="H75" i="3"/>
  <c r="I123" i="3"/>
  <c r="H123" i="3"/>
  <c r="I278" i="3"/>
  <c r="H278" i="3"/>
  <c r="I206" i="3"/>
  <c r="H206" i="3"/>
  <c r="I169" i="3"/>
  <c r="H169" i="3"/>
  <c r="I225" i="3"/>
  <c r="H225" i="3"/>
  <c r="I337" i="3"/>
  <c r="H337" i="3"/>
  <c r="I82" i="3"/>
  <c r="H82" i="3"/>
  <c r="I138" i="3"/>
  <c r="H138" i="3"/>
  <c r="I312" i="3"/>
  <c r="H312" i="3"/>
  <c r="I29" i="3"/>
  <c r="H29" i="3"/>
  <c r="I69" i="3"/>
  <c r="H69" i="3"/>
  <c r="I149" i="3"/>
  <c r="H149" i="3"/>
  <c r="K149" i="3" s="1"/>
  <c r="I189" i="3"/>
  <c r="H189" i="3"/>
  <c r="I229" i="3"/>
  <c r="H229" i="3"/>
  <c r="I277" i="3"/>
  <c r="H277" i="3"/>
  <c r="I325" i="3"/>
  <c r="H325" i="3"/>
  <c r="I397" i="3"/>
  <c r="H397" i="3"/>
  <c r="I327" i="3"/>
  <c r="H327" i="3"/>
  <c r="I207" i="3"/>
  <c r="H207" i="3"/>
  <c r="I311" i="3"/>
  <c r="H311" i="3"/>
  <c r="I35" i="3"/>
  <c r="H35" i="3"/>
  <c r="I387" i="3"/>
  <c r="H387" i="3"/>
  <c r="I302" i="3"/>
  <c r="H302" i="3"/>
  <c r="K302" i="3" s="1"/>
  <c r="I253" i="3"/>
  <c r="H253" i="3"/>
  <c r="I36" i="3"/>
  <c r="H36" i="3"/>
  <c r="I263" i="3"/>
  <c r="H263" i="3"/>
  <c r="I410" i="3"/>
  <c r="H410" i="3"/>
  <c r="K410" i="3" s="1"/>
  <c r="I296" i="3"/>
  <c r="H296" i="3"/>
  <c r="K296" i="3" s="1"/>
  <c r="I25" i="3"/>
  <c r="H25" i="3"/>
  <c r="I405" i="3"/>
  <c r="H405" i="3"/>
  <c r="K405" i="3" s="1"/>
  <c r="I419" i="3"/>
  <c r="H419" i="3"/>
  <c r="I114" i="3"/>
  <c r="H114" i="3"/>
  <c r="I126" i="3"/>
  <c r="H126" i="3"/>
  <c r="I40" i="3"/>
  <c r="H40" i="3"/>
  <c r="K40" i="3" s="1"/>
  <c r="I219" i="3"/>
  <c r="H219" i="3"/>
  <c r="I107" i="3"/>
  <c r="H107" i="3"/>
  <c r="I192" i="3"/>
  <c r="H192" i="3"/>
  <c r="I160" i="3"/>
  <c r="H160" i="3"/>
  <c r="I259" i="3"/>
  <c r="H259" i="3"/>
  <c r="I254" i="3"/>
  <c r="H254" i="3"/>
  <c r="I281" i="3"/>
  <c r="H281" i="3"/>
  <c r="I171" i="3"/>
  <c r="H171" i="3"/>
  <c r="I367" i="3"/>
  <c r="H367" i="3"/>
  <c r="I403" i="3"/>
  <c r="H403" i="3"/>
  <c r="I401" i="3"/>
  <c r="H401" i="3"/>
  <c r="I404" i="3"/>
  <c r="H404" i="3"/>
  <c r="I71" i="3"/>
  <c r="H71" i="3"/>
  <c r="I272" i="3"/>
  <c r="H272" i="3"/>
  <c r="I344" i="3"/>
  <c r="H344" i="3"/>
  <c r="I100" i="3"/>
  <c r="H100" i="3"/>
  <c r="I262" i="3"/>
  <c r="H262" i="3"/>
  <c r="I179" i="3"/>
  <c r="H179" i="3"/>
  <c r="I275" i="3"/>
  <c r="H275" i="3"/>
  <c r="I252" i="3"/>
  <c r="H252" i="3"/>
  <c r="I22" i="3"/>
  <c r="H22" i="3"/>
  <c r="I62" i="3"/>
  <c r="H62" i="3"/>
  <c r="I150" i="3"/>
  <c r="H150" i="3"/>
  <c r="I84" i="3"/>
  <c r="H84" i="3"/>
  <c r="I256" i="3"/>
  <c r="H256" i="3"/>
  <c r="I73" i="3"/>
  <c r="H73" i="3"/>
  <c r="I228" i="3"/>
  <c r="H228" i="3"/>
  <c r="I276" i="3"/>
  <c r="H276" i="3"/>
  <c r="I42" i="3"/>
  <c r="H42" i="3"/>
  <c r="I146" i="3"/>
  <c r="H146" i="3"/>
  <c r="I346" i="3"/>
  <c r="H346" i="3"/>
  <c r="I37" i="3"/>
  <c r="H37" i="3"/>
  <c r="I285" i="3"/>
  <c r="H285" i="3"/>
  <c r="K285" i="3" s="1"/>
  <c r="I362" i="3"/>
  <c r="H362" i="3"/>
  <c r="I65" i="3"/>
  <c r="H65" i="3"/>
  <c r="I363" i="3"/>
  <c r="H363" i="3"/>
  <c r="I284" i="3"/>
  <c r="H284" i="3"/>
  <c r="I380" i="3"/>
  <c r="H380" i="3"/>
  <c r="I159" i="3"/>
  <c r="H159" i="3"/>
  <c r="I307" i="3"/>
  <c r="H307" i="3"/>
  <c r="I279" i="3"/>
  <c r="H279" i="3"/>
  <c r="I418" i="3"/>
  <c r="H418" i="3"/>
  <c r="I198" i="3"/>
  <c r="H198" i="3"/>
  <c r="I55" i="3"/>
  <c r="M55" i="3" s="1"/>
  <c r="I368" i="3"/>
  <c r="I376" i="3"/>
  <c r="I342" i="3"/>
  <c r="I151" i="3"/>
  <c r="I390" i="3"/>
  <c r="I359" i="3"/>
  <c r="I366" i="3"/>
  <c r="I129" i="3"/>
  <c r="I240" i="3"/>
  <c r="I386" i="3"/>
  <c r="I375" i="3"/>
  <c r="M375" i="3" s="1"/>
  <c r="I155" i="3"/>
  <c r="I246" i="3"/>
  <c r="M246" i="3" s="1"/>
  <c r="I92" i="3"/>
  <c r="I158" i="3"/>
  <c r="I235" i="3"/>
  <c r="I345" i="3"/>
  <c r="M376" i="3" l="1"/>
  <c r="K29" i="3"/>
  <c r="M29" i="3" s="1"/>
  <c r="K177" i="3"/>
  <c r="K127" i="3"/>
  <c r="M127" i="3" s="1"/>
  <c r="K46" i="3"/>
  <c r="M46" i="3" s="1"/>
  <c r="M366" i="3"/>
  <c r="K225" i="3"/>
  <c r="M225" i="3" s="1"/>
  <c r="K157" i="3"/>
  <c r="M157" i="3" s="1"/>
  <c r="K56" i="3"/>
  <c r="K63" i="3"/>
  <c r="K93" i="3"/>
  <c r="K110" i="3"/>
  <c r="K50" i="3"/>
  <c r="M50" i="3" s="1"/>
  <c r="K338" i="3"/>
  <c r="M338" i="3" s="1"/>
  <c r="K217" i="3"/>
  <c r="M217" i="3" s="1"/>
  <c r="K52" i="3"/>
  <c r="L52" i="3" s="1"/>
  <c r="N52" i="3" s="1"/>
  <c r="K174" i="3"/>
  <c r="M390" i="3"/>
  <c r="K308" i="3"/>
  <c r="K162" i="3"/>
  <c r="M162" i="3" s="1"/>
  <c r="K180" i="3"/>
  <c r="L180" i="3" s="1"/>
  <c r="N180" i="3" s="1"/>
  <c r="H399" i="3"/>
  <c r="M155" i="3"/>
  <c r="M386" i="3"/>
  <c r="M151" i="3"/>
  <c r="M345" i="3"/>
  <c r="M240" i="3"/>
  <c r="M368" i="3"/>
  <c r="K141" i="3"/>
  <c r="M141" i="3" s="1"/>
  <c r="M63" i="3"/>
  <c r="M93" i="3"/>
  <c r="M110" i="3"/>
  <c r="M235" i="3"/>
  <c r="M129" i="3"/>
  <c r="M40" i="3"/>
  <c r="M405" i="3"/>
  <c r="M44" i="3"/>
  <c r="M313" i="3"/>
  <c r="M174" i="3"/>
  <c r="M308" i="3"/>
  <c r="M191" i="3"/>
  <c r="M238" i="3"/>
  <c r="M291" i="3"/>
  <c r="AE29" i="3" s="1"/>
  <c r="M92" i="3"/>
  <c r="M359" i="3"/>
  <c r="M342" i="3"/>
  <c r="M158" i="3"/>
  <c r="M333" i="3"/>
  <c r="M177" i="3"/>
  <c r="M205" i="3"/>
  <c r="M269" i="3"/>
  <c r="K417" i="3"/>
  <c r="M417" i="3" s="1"/>
  <c r="M296" i="3"/>
  <c r="M149" i="3"/>
  <c r="M56" i="3"/>
  <c r="M294" i="3"/>
  <c r="M119" i="3"/>
  <c r="M172" i="3"/>
  <c r="K350" i="3"/>
  <c r="M350" i="3" s="1"/>
  <c r="AE33" i="3" s="1"/>
  <c r="K367" i="3"/>
  <c r="M367" i="3" s="1"/>
  <c r="K256" i="3"/>
  <c r="M256" i="3" s="1"/>
  <c r="M285" i="3"/>
  <c r="M410" i="3"/>
  <c r="M302" i="3"/>
  <c r="M144" i="3"/>
  <c r="K383" i="3"/>
  <c r="M383" i="3" s="1"/>
  <c r="K100" i="3"/>
  <c r="M100" i="3" s="1"/>
  <c r="K361" i="3"/>
  <c r="M361" i="3" s="1"/>
  <c r="M121" i="3"/>
  <c r="K281" i="3"/>
  <c r="M281" i="3" s="1"/>
  <c r="K248" i="3"/>
  <c r="M248" i="3" s="1"/>
  <c r="K213" i="3"/>
  <c r="M213" i="3" s="1"/>
  <c r="K77" i="3"/>
  <c r="M77" i="3" s="1"/>
  <c r="K65" i="3"/>
  <c r="L65" i="3" s="1"/>
  <c r="N65" i="3" s="1"/>
  <c r="K414" i="3"/>
  <c r="M414" i="3" s="1"/>
  <c r="K351" i="3"/>
  <c r="L351" i="3" s="1"/>
  <c r="N351" i="3" s="1"/>
  <c r="K272" i="3"/>
  <c r="M272" i="3" s="1"/>
  <c r="K114" i="3"/>
  <c r="M114" i="3" s="1"/>
  <c r="K76" i="3"/>
  <c r="M76" i="3" s="1"/>
  <c r="K346" i="3"/>
  <c r="L346" i="3" s="1"/>
  <c r="N346" i="3" s="1"/>
  <c r="K344" i="3"/>
  <c r="L344" i="3" s="1"/>
  <c r="N344" i="3" s="1"/>
  <c r="K36" i="3"/>
  <c r="L36" i="3" s="1"/>
  <c r="N36" i="3" s="1"/>
  <c r="K175" i="3"/>
  <c r="L175" i="3" s="1"/>
  <c r="N175" i="3" s="1"/>
  <c r="K307" i="3"/>
  <c r="L307" i="3" s="1"/>
  <c r="N307" i="3" s="1"/>
  <c r="AF31" i="3" s="1"/>
  <c r="K397" i="3"/>
  <c r="L397" i="3" s="1"/>
  <c r="N397" i="3" s="1"/>
  <c r="K239" i="3"/>
  <c r="M239" i="3" s="1"/>
  <c r="K30" i="3"/>
  <c r="M30" i="3" s="1"/>
  <c r="K264" i="3"/>
  <c r="L264" i="3" s="1"/>
  <c r="N264" i="3" s="1"/>
  <c r="AF26" i="3" s="1"/>
  <c r="K349" i="3"/>
  <c r="L349" i="3" s="1"/>
  <c r="N349" i="3" s="1"/>
  <c r="K255" i="3"/>
  <c r="M255" i="3" s="1"/>
  <c r="K221" i="3"/>
  <c r="L221" i="3" s="1"/>
  <c r="N221" i="3" s="1"/>
  <c r="K42" i="3"/>
  <c r="L42" i="3" s="1"/>
  <c r="N42" i="3" s="1"/>
  <c r="K51" i="3"/>
  <c r="L51" i="3" s="1"/>
  <c r="N51" i="3" s="1"/>
  <c r="K387" i="3"/>
  <c r="M387" i="3" s="1"/>
  <c r="K337" i="3"/>
  <c r="L337" i="3" s="1"/>
  <c r="N337" i="3" s="1"/>
  <c r="K66" i="3"/>
  <c r="L66" i="3" s="1"/>
  <c r="N66" i="3" s="1"/>
  <c r="K116" i="3"/>
  <c r="L116" i="3" s="1"/>
  <c r="N116" i="3" s="1"/>
  <c r="K98" i="3"/>
  <c r="L98" i="3" s="1"/>
  <c r="N98" i="3" s="1"/>
  <c r="K358" i="3"/>
  <c r="L358" i="3" s="1"/>
  <c r="N358" i="3" s="1"/>
  <c r="K137" i="3"/>
  <c r="L137" i="3" s="1"/>
  <c r="N137" i="3" s="1"/>
  <c r="K230" i="3"/>
  <c r="L230" i="3" s="1"/>
  <c r="N230" i="3" s="1"/>
  <c r="K21" i="3"/>
  <c r="L21" i="3" s="1"/>
  <c r="N21" i="3" s="1"/>
  <c r="K275" i="3"/>
  <c r="L275" i="3" s="1"/>
  <c r="N275" i="3" s="1"/>
  <c r="K35" i="3"/>
  <c r="L35" i="3" s="1"/>
  <c r="N35" i="3" s="1"/>
  <c r="K364" i="3"/>
  <c r="L364" i="3" s="1"/>
  <c r="N364" i="3" s="1"/>
  <c r="K112" i="3"/>
  <c r="M112" i="3" s="1"/>
  <c r="K102" i="3"/>
  <c r="M102" i="3" s="1"/>
  <c r="K203" i="3"/>
  <c r="M203" i="3" s="1"/>
  <c r="K130" i="3"/>
  <c r="L130" i="3" s="1"/>
  <c r="N130" i="3" s="1"/>
  <c r="K166" i="3"/>
  <c r="L166" i="3" s="1"/>
  <c r="N166" i="3" s="1"/>
  <c r="K420" i="3"/>
  <c r="L420" i="3" s="1"/>
  <c r="N420" i="3" s="1"/>
  <c r="K300" i="3"/>
  <c r="L300" i="3" s="1"/>
  <c r="N300" i="3" s="1"/>
  <c r="K108" i="3"/>
  <c r="L108" i="3" s="1"/>
  <c r="N108" i="3" s="1"/>
  <c r="K306" i="3"/>
  <c r="L306" i="3" s="1"/>
  <c r="N306" i="3" s="1"/>
  <c r="K24" i="3"/>
  <c r="L24" i="3" s="1"/>
  <c r="N24" i="3" s="1"/>
  <c r="K303" i="3"/>
  <c r="L303" i="3" s="1"/>
  <c r="N303" i="3" s="1"/>
  <c r="K74" i="3"/>
  <c r="L74" i="3" s="1"/>
  <c r="N74" i="3" s="1"/>
  <c r="K38" i="3"/>
  <c r="L38" i="3" s="1"/>
  <c r="N38" i="3" s="1"/>
  <c r="K185" i="3"/>
  <c r="L185" i="3" s="1"/>
  <c r="N185" i="3" s="1"/>
  <c r="K277" i="3"/>
  <c r="L277" i="3" s="1"/>
  <c r="N277" i="3" s="1"/>
  <c r="K341" i="3"/>
  <c r="L341" i="3" s="1"/>
  <c r="N341" i="3" s="1"/>
  <c r="K379" i="3"/>
  <c r="M379" i="3" s="1"/>
  <c r="K232" i="3"/>
  <c r="M232" i="3" s="1"/>
  <c r="K34" i="3"/>
  <c r="M34" i="3" s="1"/>
  <c r="K243" i="3"/>
  <c r="L243" i="3" s="1"/>
  <c r="N243" i="3" s="1"/>
  <c r="K352" i="3"/>
  <c r="M352" i="3" s="1"/>
  <c r="K411" i="3"/>
  <c r="L411" i="3" s="1"/>
  <c r="N411" i="3" s="1"/>
  <c r="K115" i="3"/>
  <c r="L115" i="3" s="1"/>
  <c r="N115" i="3" s="1"/>
  <c r="K236" i="3"/>
  <c r="L236" i="3" s="1"/>
  <c r="N236" i="3" s="1"/>
  <c r="K193" i="3"/>
  <c r="L193" i="3" s="1"/>
  <c r="N193" i="3" s="1"/>
  <c r="K288" i="3"/>
  <c r="L288" i="3" s="1"/>
  <c r="N288" i="3" s="1"/>
  <c r="K244" i="3"/>
  <c r="L244" i="3" s="1"/>
  <c r="N244" i="3" s="1"/>
  <c r="AF24" i="3" s="1"/>
  <c r="K183" i="3"/>
  <c r="L183" i="3" s="1"/>
  <c r="N183" i="3" s="1"/>
  <c r="K123" i="3"/>
  <c r="L123" i="3" s="1"/>
  <c r="N123" i="3" s="1"/>
  <c r="K378" i="3"/>
  <c r="L378" i="3" s="1"/>
  <c r="N378" i="3" s="1"/>
  <c r="K89" i="3"/>
  <c r="L89" i="3" s="1"/>
  <c r="N89" i="3" s="1"/>
  <c r="K99" i="3"/>
  <c r="L99" i="3" s="1"/>
  <c r="N99" i="3" s="1"/>
  <c r="K384" i="3"/>
  <c r="L384" i="3" s="1"/>
  <c r="N384" i="3" s="1"/>
  <c r="K253" i="3"/>
  <c r="L253" i="3" s="1"/>
  <c r="N253" i="3" s="1"/>
  <c r="K107" i="3"/>
  <c r="L107" i="3" s="1"/>
  <c r="N107" i="3" s="1"/>
  <c r="K412" i="3"/>
  <c r="L412" i="3" s="1"/>
  <c r="N412" i="3" s="1"/>
  <c r="K211" i="3"/>
  <c r="L211" i="3" s="1"/>
  <c r="N211" i="3" s="1"/>
  <c r="K231" i="3"/>
  <c r="L231" i="3" s="1"/>
  <c r="N231" i="3" s="1"/>
  <c r="K73" i="3"/>
  <c r="L73" i="3" s="1"/>
  <c r="N73" i="3" s="1"/>
  <c r="K282" i="3"/>
  <c r="L282" i="3" s="1"/>
  <c r="N282" i="3" s="1"/>
  <c r="AF28" i="3" s="1"/>
  <c r="K278" i="3"/>
  <c r="L278" i="3" s="1"/>
  <c r="N278" i="3" s="1"/>
  <c r="K295" i="3"/>
  <c r="L295" i="3" s="1"/>
  <c r="N295" i="3" s="1"/>
  <c r="AF30" i="3" s="1"/>
  <c r="K187" i="3"/>
  <c r="L187" i="3" s="1"/>
  <c r="N187" i="3" s="1"/>
  <c r="K68" i="3"/>
  <c r="L68" i="3" s="1"/>
  <c r="N68" i="3" s="1"/>
  <c r="K192" i="3"/>
  <c r="L192" i="3" s="1"/>
  <c r="N192" i="3" s="1"/>
  <c r="K189" i="3"/>
  <c r="L189" i="3" s="1"/>
  <c r="N189" i="3" s="1"/>
  <c r="K67" i="3"/>
  <c r="L67" i="3" s="1"/>
  <c r="N67" i="3" s="1"/>
  <c r="K184" i="3"/>
  <c r="L184" i="3" s="1"/>
  <c r="N184" i="3" s="1"/>
  <c r="K210" i="3"/>
  <c r="L210" i="3" s="1"/>
  <c r="N210" i="3" s="1"/>
  <c r="K381" i="3"/>
  <c r="L381" i="3" s="1"/>
  <c r="N381" i="3" s="1"/>
  <c r="K202" i="3"/>
  <c r="L202" i="3" s="1"/>
  <c r="N202" i="3" s="1"/>
  <c r="K340" i="3"/>
  <c r="L340" i="3" s="1"/>
  <c r="N340" i="3" s="1"/>
  <c r="K84" i="3"/>
  <c r="L84" i="3" s="1"/>
  <c r="N84" i="3" s="1"/>
  <c r="K159" i="3"/>
  <c r="L159" i="3" s="1"/>
  <c r="N159" i="3" s="1"/>
  <c r="K142" i="3"/>
  <c r="L142" i="3" s="1"/>
  <c r="N142" i="3" s="1"/>
  <c r="K297" i="3"/>
  <c r="L297" i="3" s="1"/>
  <c r="N297" i="3" s="1"/>
  <c r="K95" i="3"/>
  <c r="L95" i="3" s="1"/>
  <c r="N95" i="3" s="1"/>
  <c r="K353" i="3"/>
  <c r="L353" i="3" s="1"/>
  <c r="N353" i="3" s="1"/>
  <c r="K398" i="3"/>
  <c r="L398" i="3" s="1"/>
  <c r="N398" i="3" s="1"/>
  <c r="K186" i="3"/>
  <c r="L186" i="3" s="1"/>
  <c r="N186" i="3" s="1"/>
  <c r="K334" i="3"/>
  <c r="L334" i="3" s="1"/>
  <c r="N334" i="3" s="1"/>
  <c r="K280" i="3"/>
  <c r="L280" i="3" s="1"/>
  <c r="N280" i="3" s="1"/>
  <c r="K78" i="3"/>
  <c r="L78" i="3" s="1"/>
  <c r="N78" i="3" s="1"/>
  <c r="K206" i="3"/>
  <c r="L206" i="3" s="1"/>
  <c r="N206" i="3" s="1"/>
  <c r="K394" i="3"/>
  <c r="L394" i="3" s="1"/>
  <c r="N394" i="3" s="1"/>
  <c r="K37" i="3"/>
  <c r="L37" i="3" s="1"/>
  <c r="N37" i="3" s="1"/>
  <c r="K229" i="3"/>
  <c r="M229" i="3" s="1"/>
  <c r="AE23" i="3" s="1"/>
  <c r="K61" i="3"/>
  <c r="L61" i="3" s="1"/>
  <c r="N61" i="3" s="1"/>
  <c r="K88" i="3"/>
  <c r="L88" i="3" s="1"/>
  <c r="N88" i="3" s="1"/>
  <c r="K377" i="3"/>
  <c r="L377" i="3" s="1"/>
  <c r="N377" i="3" s="1"/>
  <c r="K233" i="3"/>
  <c r="L233" i="3" s="1"/>
  <c r="N233" i="3" s="1"/>
  <c r="K59" i="3"/>
  <c r="L59" i="3" s="1"/>
  <c r="N59" i="3" s="1"/>
  <c r="K219" i="3"/>
  <c r="L219" i="3" s="1"/>
  <c r="N219" i="3" s="1"/>
  <c r="K400" i="3"/>
  <c r="L400" i="3" s="1"/>
  <c r="N400" i="3" s="1"/>
  <c r="K270" i="3"/>
  <c r="L270" i="3" s="1"/>
  <c r="N270" i="3" s="1"/>
  <c r="K212" i="3"/>
  <c r="L212" i="3" s="1"/>
  <c r="N212" i="3" s="1"/>
  <c r="K223" i="3"/>
  <c r="L223" i="3" s="1"/>
  <c r="N223" i="3" s="1"/>
  <c r="K287" i="3"/>
  <c r="L287" i="3" s="1"/>
  <c r="N287" i="3" s="1"/>
  <c r="K363" i="3"/>
  <c r="L363" i="3" s="1"/>
  <c r="N363" i="3" s="1"/>
  <c r="K276" i="3"/>
  <c r="M276" i="3" s="1"/>
  <c r="AE27" i="3" s="1"/>
  <c r="K252" i="3"/>
  <c r="L252" i="3" s="1"/>
  <c r="N252" i="3" s="1"/>
  <c r="K404" i="3"/>
  <c r="L404" i="3" s="1"/>
  <c r="N404" i="3" s="1"/>
  <c r="K171" i="3"/>
  <c r="M171" i="3" s="1"/>
  <c r="K263" i="3"/>
  <c r="L263" i="3" s="1"/>
  <c r="N263" i="3" s="1"/>
  <c r="K327" i="3"/>
  <c r="L327" i="3" s="1"/>
  <c r="N327" i="3" s="1"/>
  <c r="K148" i="3"/>
  <c r="L148" i="3" s="1"/>
  <c r="N148" i="3" s="1"/>
  <c r="K31" i="3"/>
  <c r="L31" i="3" s="1"/>
  <c r="N31" i="3" s="1"/>
  <c r="K136" i="3"/>
  <c r="L136" i="3" s="1"/>
  <c r="N136" i="3" s="1"/>
  <c r="K33" i="3"/>
  <c r="L33" i="3" s="1"/>
  <c r="N33" i="3" s="1"/>
  <c r="K415" i="3"/>
  <c r="L415" i="3" s="1"/>
  <c r="N415" i="3" s="1"/>
  <c r="K58" i="3"/>
  <c r="L58" i="3" s="1"/>
  <c r="N58" i="3" s="1"/>
  <c r="K64" i="3"/>
  <c r="L64" i="3" s="1"/>
  <c r="N64" i="3" s="1"/>
  <c r="K372" i="3"/>
  <c r="L372" i="3" s="1"/>
  <c r="N372" i="3" s="1"/>
  <c r="K324" i="3"/>
  <c r="L324" i="3" s="1"/>
  <c r="N324" i="3" s="1"/>
  <c r="K279" i="3"/>
  <c r="L279" i="3" s="1"/>
  <c r="N279" i="3" s="1"/>
  <c r="K70" i="3"/>
  <c r="L70" i="3" s="1"/>
  <c r="N70" i="3" s="1"/>
  <c r="K267" i="3"/>
  <c r="L267" i="3" s="1"/>
  <c r="N267" i="3" s="1"/>
  <c r="K199" i="3"/>
  <c r="L199" i="3" s="1"/>
  <c r="N199" i="3" s="1"/>
  <c r="K326" i="3"/>
  <c r="L326" i="3" s="1"/>
  <c r="N326" i="3" s="1"/>
  <c r="K371" i="3"/>
  <c r="L371" i="3" s="1"/>
  <c r="N371" i="3" s="1"/>
  <c r="K273" i="3"/>
  <c r="L273" i="3" s="1"/>
  <c r="N273" i="3" s="1"/>
  <c r="K237" i="3"/>
  <c r="L237" i="3" s="1"/>
  <c r="N237" i="3" s="1"/>
  <c r="K195" i="3"/>
  <c r="L195" i="3" s="1"/>
  <c r="N195" i="3" s="1"/>
  <c r="K407" i="3"/>
  <c r="L407" i="3" s="1"/>
  <c r="N407" i="3" s="1"/>
  <c r="K190" i="3"/>
  <c r="L190" i="3" s="1"/>
  <c r="N190" i="3" s="1"/>
  <c r="K290" i="3"/>
  <c r="L290" i="3" s="1"/>
  <c r="N290" i="3" s="1"/>
  <c r="K242" i="3"/>
  <c r="L242" i="3" s="1"/>
  <c r="N242" i="3" s="1"/>
  <c r="K395" i="3"/>
  <c r="L395" i="3" s="1"/>
  <c r="N395" i="3" s="1"/>
  <c r="K323" i="3"/>
  <c r="L323" i="3" s="1"/>
  <c r="N323" i="3" s="1"/>
  <c r="K409" i="3"/>
  <c r="L409" i="3" s="1"/>
  <c r="N409" i="3" s="1"/>
  <c r="K406" i="3"/>
  <c r="L406" i="3" s="1"/>
  <c r="N406" i="3" s="1"/>
  <c r="K329" i="3"/>
  <c r="L329" i="3" s="1"/>
  <c r="N329" i="3" s="1"/>
  <c r="AF32" i="3" s="1"/>
  <c r="K43" i="3"/>
  <c r="L43" i="3" s="1"/>
  <c r="N43" i="3" s="1"/>
  <c r="K215" i="3"/>
  <c r="L215" i="3" s="1"/>
  <c r="N215" i="3" s="1"/>
  <c r="K132" i="3"/>
  <c r="L132" i="3" s="1"/>
  <c r="N132" i="3" s="1"/>
  <c r="K408" i="3"/>
  <c r="L408" i="3" s="1"/>
  <c r="N408" i="3" s="1"/>
  <c r="K380" i="3"/>
  <c r="L380" i="3" s="1"/>
  <c r="N380" i="3" s="1"/>
  <c r="K325" i="3"/>
  <c r="L325" i="3" s="1"/>
  <c r="N325" i="3" s="1"/>
  <c r="K138" i="3"/>
  <c r="L138" i="3" s="1"/>
  <c r="N138" i="3" s="1"/>
  <c r="K75" i="3"/>
  <c r="L75" i="3" s="1"/>
  <c r="N75" i="3" s="1"/>
  <c r="K249" i="3"/>
  <c r="L249" i="3" s="1"/>
  <c r="N249" i="3" s="1"/>
  <c r="K39" i="3"/>
  <c r="L39" i="3" s="1"/>
  <c r="N39" i="3" s="1"/>
  <c r="K168" i="3"/>
  <c r="L168" i="3" s="1"/>
  <c r="N168" i="3" s="1"/>
  <c r="K314" i="3"/>
  <c r="L314" i="3" s="1"/>
  <c r="N314" i="3" s="1"/>
  <c r="K224" i="3"/>
  <c r="L224" i="3" s="1"/>
  <c r="N224" i="3" s="1"/>
  <c r="K198" i="3"/>
  <c r="L198" i="3" s="1"/>
  <c r="N198" i="3" s="1"/>
  <c r="K401" i="3"/>
  <c r="L401" i="3" s="1"/>
  <c r="N401" i="3" s="1"/>
  <c r="K126" i="3"/>
  <c r="L126" i="3" s="1"/>
  <c r="N126" i="3" s="1"/>
  <c r="K25" i="3"/>
  <c r="L25" i="3" s="1"/>
  <c r="N25" i="3" s="1"/>
  <c r="K312" i="3"/>
  <c r="L312" i="3" s="1"/>
  <c r="N312" i="3" s="1"/>
  <c r="K208" i="3"/>
  <c r="L208" i="3" s="1"/>
  <c r="N208" i="3" s="1"/>
  <c r="K354" i="3"/>
  <c r="L354" i="3" s="1"/>
  <c r="N354" i="3" s="1"/>
  <c r="K170" i="3"/>
  <c r="L170" i="3" s="1"/>
  <c r="N170" i="3" s="1"/>
  <c r="K357" i="3"/>
  <c r="L357" i="3" s="1"/>
  <c r="N357" i="3" s="1"/>
  <c r="K374" i="3"/>
  <c r="L374" i="3" s="1"/>
  <c r="N374" i="3" s="1"/>
  <c r="K320" i="3"/>
  <c r="L320" i="3" s="1"/>
  <c r="N320" i="3" s="1"/>
  <c r="K304" i="3"/>
  <c r="L304" i="3" s="1"/>
  <c r="N304" i="3" s="1"/>
  <c r="K165" i="3"/>
  <c r="L165" i="3" s="1"/>
  <c r="N165" i="3" s="1"/>
  <c r="K32" i="3"/>
  <c r="L32" i="3" s="1"/>
  <c r="N32" i="3" s="1"/>
  <c r="K86" i="3"/>
  <c r="L86" i="3" s="1"/>
  <c r="N86" i="3" s="1"/>
  <c r="K124" i="3"/>
  <c r="L124" i="3" s="1"/>
  <c r="N124" i="3" s="1"/>
  <c r="K391" i="3"/>
  <c r="L391" i="3" s="1"/>
  <c r="N391" i="3" s="1"/>
  <c r="K330" i="3"/>
  <c r="L330" i="3" s="1"/>
  <c r="N330" i="3" s="1"/>
  <c r="K257" i="3"/>
  <c r="L257" i="3" s="1"/>
  <c r="N257" i="3" s="1"/>
  <c r="AF25" i="3" s="1"/>
  <c r="K416" i="3"/>
  <c r="L416" i="3" s="1"/>
  <c r="N416" i="3" s="1"/>
  <c r="K109" i="3"/>
  <c r="L109" i="3" s="1"/>
  <c r="N109" i="3" s="1"/>
  <c r="K218" i="3"/>
  <c r="L218" i="3" s="1"/>
  <c r="N218" i="3" s="1"/>
  <c r="K54" i="3"/>
  <c r="L54" i="3" s="1"/>
  <c r="N54" i="3" s="1"/>
  <c r="K402" i="3"/>
  <c r="L402" i="3" s="1"/>
  <c r="N402" i="3" s="1"/>
  <c r="K128" i="3"/>
  <c r="L128" i="3" s="1"/>
  <c r="N128" i="3" s="1"/>
  <c r="K214" i="3"/>
  <c r="L214" i="3" s="1"/>
  <c r="N214" i="3" s="1"/>
  <c r="K120" i="3"/>
  <c r="L120" i="3" s="1"/>
  <c r="N120" i="3" s="1"/>
  <c r="K316" i="3"/>
  <c r="L316" i="3" s="1"/>
  <c r="N316" i="3" s="1"/>
  <c r="K83" i="3"/>
  <c r="L83" i="3" s="1"/>
  <c r="N83" i="3" s="1"/>
  <c r="K322" i="3"/>
  <c r="L322" i="3" s="1"/>
  <c r="N322" i="3" s="1"/>
  <c r="K241" i="3"/>
  <c r="L241" i="3" s="1"/>
  <c r="N241" i="3" s="1"/>
  <c r="K332" i="3"/>
  <c r="L332" i="3" s="1"/>
  <c r="N332" i="3" s="1"/>
  <c r="K104" i="3"/>
  <c r="L104" i="3" s="1"/>
  <c r="N104" i="3" s="1"/>
  <c r="K254" i="3"/>
  <c r="L254" i="3" s="1"/>
  <c r="N254" i="3" s="1"/>
  <c r="K169" i="3"/>
  <c r="L169" i="3" s="1"/>
  <c r="N169" i="3" s="1"/>
  <c r="K122" i="3"/>
  <c r="L122" i="3" s="1"/>
  <c r="N122" i="3" s="1"/>
  <c r="K91" i="3"/>
  <c r="L91" i="3" s="1"/>
  <c r="N91" i="3" s="1"/>
  <c r="K370" i="3"/>
  <c r="L370" i="3" s="1"/>
  <c r="N370" i="3" s="1"/>
  <c r="K147" i="3"/>
  <c r="L147" i="3" s="1"/>
  <c r="N147" i="3" s="1"/>
  <c r="K216" i="3"/>
  <c r="L216" i="3" s="1"/>
  <c r="N216" i="3" s="1"/>
  <c r="K365" i="3"/>
  <c r="L365" i="3" s="1"/>
  <c r="N365" i="3" s="1"/>
  <c r="K260" i="3"/>
  <c r="L260" i="3" s="1"/>
  <c r="N260" i="3" s="1"/>
  <c r="K299" i="3"/>
  <c r="L299" i="3" s="1"/>
  <c r="N299" i="3" s="1"/>
  <c r="K396" i="3"/>
  <c r="L396" i="3" s="1"/>
  <c r="N396" i="3" s="1"/>
  <c r="K105" i="3"/>
  <c r="L105" i="3" s="1"/>
  <c r="N105" i="3" s="1"/>
  <c r="K227" i="3"/>
  <c r="L227" i="3" s="1"/>
  <c r="N227" i="3" s="1"/>
  <c r="K209" i="3"/>
  <c r="L209" i="3" s="1"/>
  <c r="N209" i="3" s="1"/>
  <c r="K339" i="3"/>
  <c r="L339" i="3" s="1"/>
  <c r="N339" i="3" s="1"/>
  <c r="K220" i="3"/>
  <c r="L220" i="3" s="1"/>
  <c r="N220" i="3" s="1"/>
  <c r="K271" i="3"/>
  <c r="L271" i="3" s="1"/>
  <c r="N271" i="3" s="1"/>
  <c r="K156" i="3"/>
  <c r="L156" i="3" s="1"/>
  <c r="N156" i="3" s="1"/>
  <c r="K53" i="3"/>
  <c r="L53" i="3" s="1"/>
  <c r="N53" i="3" s="1"/>
  <c r="K204" i="3"/>
  <c r="L204" i="3" s="1"/>
  <c r="N204" i="3" s="1"/>
  <c r="AF22" i="3" s="1"/>
  <c r="K160" i="3"/>
  <c r="L160" i="3" s="1"/>
  <c r="N160" i="3" s="1"/>
  <c r="K72" i="3"/>
  <c r="L72" i="3" s="1"/>
  <c r="N72" i="3" s="1"/>
  <c r="K301" i="3"/>
  <c r="L301" i="3" s="1"/>
  <c r="N301" i="3" s="1"/>
  <c r="K289" i="3"/>
  <c r="L289" i="3" s="1"/>
  <c r="N289" i="3" s="1"/>
  <c r="K348" i="3"/>
  <c r="L348" i="3" s="1"/>
  <c r="N348" i="3" s="1"/>
  <c r="K173" i="3"/>
  <c r="L173" i="3" s="1"/>
  <c r="N173" i="3" s="1"/>
  <c r="K355" i="3"/>
  <c r="L355" i="3" s="1"/>
  <c r="N355" i="3" s="1"/>
  <c r="K106" i="3"/>
  <c r="L106" i="3" s="1"/>
  <c r="N106" i="3" s="1"/>
  <c r="K194" i="3"/>
  <c r="L194" i="3" s="1"/>
  <c r="N194" i="3" s="1"/>
  <c r="K283" i="3"/>
  <c r="L283" i="3" s="1"/>
  <c r="N283" i="3" s="1"/>
  <c r="K164" i="3"/>
  <c r="L164" i="3" s="1"/>
  <c r="N164" i="3" s="1"/>
  <c r="K226" i="3"/>
  <c r="L226" i="3" s="1"/>
  <c r="N226" i="3" s="1"/>
  <c r="K101" i="3"/>
  <c r="L101" i="3" s="1"/>
  <c r="N101" i="3" s="1"/>
  <c r="K154" i="3"/>
  <c r="L154" i="3" s="1"/>
  <c r="N154" i="3" s="1"/>
  <c r="K41" i="3"/>
  <c r="L41" i="3" s="1"/>
  <c r="N41" i="3" s="1"/>
  <c r="K57" i="3"/>
  <c r="L57" i="3" s="1"/>
  <c r="N57" i="3" s="1"/>
  <c r="K80" i="3"/>
  <c r="L80" i="3" s="1"/>
  <c r="N80" i="3" s="1"/>
  <c r="K28" i="3"/>
  <c r="L28" i="3" s="1"/>
  <c r="N28" i="3" s="1"/>
  <c r="K258" i="3"/>
  <c r="L258" i="3" s="1"/>
  <c r="N258" i="3" s="1"/>
  <c r="K49" i="3"/>
  <c r="L49" i="3" s="1"/>
  <c r="N49" i="3" s="1"/>
  <c r="K134" i="3"/>
  <c r="L134" i="3" s="1"/>
  <c r="N134" i="3" s="1"/>
  <c r="K163" i="3"/>
  <c r="L163" i="3" s="1"/>
  <c r="N163" i="3" s="1"/>
  <c r="K347" i="3"/>
  <c r="L347" i="3" s="1"/>
  <c r="N347" i="3" s="1"/>
  <c r="K188" i="3"/>
  <c r="L188" i="3" s="1"/>
  <c r="N188" i="3" s="1"/>
  <c r="K135" i="3"/>
  <c r="L135" i="3" s="1"/>
  <c r="N135" i="3" s="1"/>
  <c r="K200" i="3"/>
  <c r="L200" i="3" s="1"/>
  <c r="N200" i="3" s="1"/>
  <c r="K48" i="3"/>
  <c r="L48" i="3" s="1"/>
  <c r="N48" i="3" s="1"/>
  <c r="K152" i="3"/>
  <c r="L152" i="3" s="1"/>
  <c r="N152" i="3" s="1"/>
  <c r="K310" i="3"/>
  <c r="L310" i="3" s="1"/>
  <c r="N310" i="3" s="1"/>
  <c r="K335" i="3"/>
  <c r="L335" i="3" s="1"/>
  <c r="N335" i="3" s="1"/>
  <c r="K309" i="3"/>
  <c r="L309" i="3" s="1"/>
  <c r="N309" i="3" s="1"/>
  <c r="K305" i="3"/>
  <c r="L305" i="3" s="1"/>
  <c r="N305" i="3" s="1"/>
  <c r="K23" i="3"/>
  <c r="L23" i="3" s="1"/>
  <c r="N23" i="3" s="1"/>
  <c r="K197" i="3"/>
  <c r="L197" i="3" s="1"/>
  <c r="N197" i="3" s="1"/>
  <c r="K315" i="3"/>
  <c r="L315" i="3" s="1"/>
  <c r="N315" i="3" s="1"/>
  <c r="K26" i="3"/>
  <c r="L26" i="3" s="1"/>
  <c r="N26" i="3" s="1"/>
  <c r="K245" i="3"/>
  <c r="L245" i="3" s="1"/>
  <c r="N245" i="3" s="1"/>
  <c r="K178" i="3"/>
  <c r="L178" i="3" s="1"/>
  <c r="N178" i="3" s="1"/>
  <c r="K146" i="3"/>
  <c r="L146" i="3" s="1"/>
  <c r="N146" i="3" s="1"/>
  <c r="K403" i="3"/>
  <c r="L403" i="3" s="1"/>
  <c r="N403" i="3" s="1"/>
  <c r="K343" i="3"/>
  <c r="L343" i="3" s="1"/>
  <c r="N343" i="3" s="1"/>
  <c r="K293" i="3"/>
  <c r="L293" i="3" s="1"/>
  <c r="N293" i="3" s="1"/>
  <c r="K274" i="3"/>
  <c r="L274" i="3" s="1"/>
  <c r="N274" i="3" s="1"/>
  <c r="K331" i="3"/>
  <c r="L331" i="3" s="1"/>
  <c r="N331" i="3" s="1"/>
  <c r="K143" i="3"/>
  <c r="L143" i="3" s="1"/>
  <c r="N143" i="3" s="1"/>
  <c r="K47" i="3"/>
  <c r="L47" i="3" s="1"/>
  <c r="N47" i="3" s="1"/>
  <c r="K60" i="3"/>
  <c r="L60" i="3" s="1"/>
  <c r="N60" i="3" s="1"/>
  <c r="K321" i="3"/>
  <c r="L321" i="3" s="1"/>
  <c r="N321" i="3" s="1"/>
  <c r="K261" i="3"/>
  <c r="L261" i="3" s="1"/>
  <c r="N261" i="3" s="1"/>
  <c r="K139" i="3"/>
  <c r="L139" i="3" s="1"/>
  <c r="N139" i="3" s="1"/>
  <c r="K388" i="3"/>
  <c r="L388" i="3" s="1"/>
  <c r="N388" i="3" s="1"/>
  <c r="K201" i="3"/>
  <c r="L201" i="3" s="1"/>
  <c r="N201" i="3" s="1"/>
  <c r="K145" i="3"/>
  <c r="L145" i="3" s="1"/>
  <c r="N145" i="3" s="1"/>
  <c r="K131" i="3"/>
  <c r="L131" i="3" s="1"/>
  <c r="N131" i="3" s="1"/>
  <c r="K182" i="3"/>
  <c r="L182" i="3" s="1"/>
  <c r="N182" i="3" s="1"/>
  <c r="K356" i="3"/>
  <c r="L356" i="3" s="1"/>
  <c r="N356" i="3" s="1"/>
  <c r="K336" i="3"/>
  <c r="L336" i="3" s="1"/>
  <c r="N336" i="3" s="1"/>
  <c r="K111" i="3"/>
  <c r="L111" i="3" s="1"/>
  <c r="N111" i="3" s="1"/>
  <c r="K133" i="3"/>
  <c r="L133" i="3" s="1"/>
  <c r="N133" i="3" s="1"/>
  <c r="K286" i="3"/>
  <c r="L286" i="3" s="1"/>
  <c r="N286" i="3" s="1"/>
  <c r="K251" i="3"/>
  <c r="L251" i="3" s="1"/>
  <c r="N251" i="3" s="1"/>
  <c r="K222" i="3"/>
  <c r="L222" i="3" s="1"/>
  <c r="N222" i="3" s="1"/>
  <c r="K153" i="3"/>
  <c r="L153" i="3" s="1"/>
  <c r="N153" i="3" s="1"/>
  <c r="K27" i="3"/>
  <c r="L27" i="3" s="1"/>
  <c r="N27" i="3" s="1"/>
  <c r="K79" i="3"/>
  <c r="L79" i="3" s="1"/>
  <c r="N79" i="3" s="1"/>
  <c r="K318" i="3"/>
  <c r="L318" i="3" s="1"/>
  <c r="N318" i="3" s="1"/>
  <c r="K176" i="3"/>
  <c r="L176" i="3" s="1"/>
  <c r="N176" i="3" s="1"/>
  <c r="K81" i="3"/>
  <c r="L81" i="3" s="1"/>
  <c r="N81" i="3" s="1"/>
  <c r="K117" i="3"/>
  <c r="L117" i="3" s="1"/>
  <c r="N117" i="3" s="1"/>
  <c r="K250" i="3"/>
  <c r="L250" i="3" s="1"/>
  <c r="N250" i="3" s="1"/>
  <c r="K418" i="3"/>
  <c r="L418" i="3" s="1"/>
  <c r="N418" i="3" s="1"/>
  <c r="K268" i="3"/>
  <c r="L268" i="3" s="1"/>
  <c r="N268" i="3" s="1"/>
  <c r="K284" i="3"/>
  <c r="L284" i="3" s="1"/>
  <c r="N284" i="3" s="1"/>
  <c r="K71" i="3"/>
  <c r="L71" i="3" s="1"/>
  <c r="N71" i="3" s="1"/>
  <c r="K259" i="3"/>
  <c r="L259" i="3" s="1"/>
  <c r="N259" i="3" s="1"/>
  <c r="K419" i="3"/>
  <c r="L419" i="3" s="1"/>
  <c r="N419" i="3" s="1"/>
  <c r="K207" i="3"/>
  <c r="L207" i="3" s="1"/>
  <c r="N207" i="3" s="1"/>
  <c r="K69" i="3"/>
  <c r="L69" i="3" s="1"/>
  <c r="N69" i="3" s="1"/>
  <c r="K82" i="3"/>
  <c r="L82" i="3" s="1"/>
  <c r="N82" i="3" s="1"/>
  <c r="K328" i="3"/>
  <c r="L328" i="3" s="1"/>
  <c r="N328" i="3" s="1"/>
  <c r="K103" i="3"/>
  <c r="M103" i="3" s="1"/>
  <c r="K90" i="3"/>
  <c r="L90" i="3" s="1"/>
  <c r="N90" i="3" s="1"/>
  <c r="K181" i="3"/>
  <c r="L181" i="3" s="1"/>
  <c r="N181" i="3" s="1"/>
  <c r="K385" i="3"/>
  <c r="L385" i="3" s="1"/>
  <c r="N385" i="3" s="1"/>
  <c r="K167" i="3"/>
  <c r="L167" i="3" s="1"/>
  <c r="N167" i="3" s="1"/>
  <c r="K360" i="3"/>
  <c r="L360" i="3" s="1"/>
  <c r="N360" i="3" s="1"/>
  <c r="K94" i="3"/>
  <c r="L94" i="3" s="1"/>
  <c r="N94" i="3" s="1"/>
  <c r="K96" i="3"/>
  <c r="L96" i="3" s="1"/>
  <c r="N96" i="3" s="1"/>
  <c r="K373" i="3"/>
  <c r="L373" i="3" s="1"/>
  <c r="N373" i="3" s="1"/>
  <c r="K298" i="3"/>
  <c r="L298" i="3" s="1"/>
  <c r="N298" i="3" s="1"/>
  <c r="K393" i="3"/>
  <c r="L393" i="3" s="1"/>
  <c r="N393" i="3" s="1"/>
  <c r="K140" i="3"/>
  <c r="L140" i="3" s="1"/>
  <c r="N140" i="3" s="1"/>
  <c r="K382" i="3"/>
  <c r="L382" i="3" s="1"/>
  <c r="N382" i="3" s="1"/>
  <c r="K392" i="3"/>
  <c r="L392" i="3" s="1"/>
  <c r="N392" i="3" s="1"/>
  <c r="K389" i="3"/>
  <c r="L389" i="3" s="1"/>
  <c r="N389" i="3" s="1"/>
  <c r="K413" i="3"/>
  <c r="L413" i="3" s="1"/>
  <c r="N413" i="3" s="1"/>
  <c r="K266" i="3"/>
  <c r="L266" i="3" s="1"/>
  <c r="N266" i="3" s="1"/>
  <c r="K265" i="3"/>
  <c r="L265" i="3" s="1"/>
  <c r="N265" i="3" s="1"/>
  <c r="K118" i="3"/>
  <c r="L118" i="3" s="1"/>
  <c r="N118" i="3" s="1"/>
  <c r="K97" i="3"/>
  <c r="L97" i="3" s="1"/>
  <c r="N97" i="3" s="1"/>
  <c r="K362" i="3"/>
  <c r="L362" i="3" s="1"/>
  <c r="N362" i="3" s="1"/>
  <c r="K62" i="3"/>
  <c r="L62" i="3" s="1"/>
  <c r="N62" i="3" s="1"/>
  <c r="K319" i="3"/>
  <c r="L319" i="3" s="1"/>
  <c r="N319" i="3" s="1"/>
  <c r="K45" i="3"/>
  <c r="L45" i="3" s="1"/>
  <c r="N45" i="3" s="1"/>
  <c r="K87" i="3"/>
  <c r="L87" i="3" s="1"/>
  <c r="N87" i="3" s="1"/>
  <c r="K196" i="3"/>
  <c r="L196" i="3" s="1"/>
  <c r="N196" i="3" s="1"/>
  <c r="K125" i="3"/>
  <c r="L125" i="3" s="1"/>
  <c r="N125" i="3" s="1"/>
  <c r="K234" i="3"/>
  <c r="L234" i="3" s="1"/>
  <c r="N234" i="3" s="1"/>
  <c r="K22" i="3"/>
  <c r="L22" i="3" s="1"/>
  <c r="N22" i="3" s="1"/>
  <c r="K262" i="3"/>
  <c r="L262" i="3" s="1"/>
  <c r="N262" i="3" s="1"/>
  <c r="K113" i="3"/>
  <c r="L113" i="3" s="1"/>
  <c r="N113" i="3" s="1"/>
  <c r="K399" i="3"/>
  <c r="L399" i="3" s="1"/>
  <c r="N399" i="3" s="1"/>
  <c r="K247" i="3"/>
  <c r="L247" i="3" s="1"/>
  <c r="N247" i="3" s="1"/>
  <c r="K85" i="3"/>
  <c r="L85" i="3" s="1"/>
  <c r="N85" i="3" s="1"/>
  <c r="K20" i="3"/>
  <c r="M20" i="3" s="1"/>
  <c r="K369" i="3"/>
  <c r="L369" i="3" s="1"/>
  <c r="N369" i="3" s="1"/>
  <c r="K228" i="3"/>
  <c r="L228" i="3" s="1"/>
  <c r="N228" i="3" s="1"/>
  <c r="K150" i="3"/>
  <c r="L150" i="3" s="1"/>
  <c r="N150" i="3" s="1"/>
  <c r="K179" i="3"/>
  <c r="L179" i="3" s="1"/>
  <c r="N179" i="3" s="1"/>
  <c r="K311" i="3"/>
  <c r="L311" i="3" s="1"/>
  <c r="N311" i="3" s="1"/>
  <c r="K317" i="3"/>
  <c r="L317" i="3" s="1"/>
  <c r="N317" i="3" s="1"/>
  <c r="K292" i="3"/>
  <c r="L292" i="3" s="1"/>
  <c r="N292" i="3" s="1"/>
  <c r="K161" i="3"/>
  <c r="L161" i="3" s="1"/>
  <c r="N161" i="3" s="1"/>
  <c r="L155" i="3"/>
  <c r="N155" i="3" s="1"/>
  <c r="L40" i="3"/>
  <c r="N40" i="3" s="1"/>
  <c r="L29" i="3"/>
  <c r="N29" i="3" s="1"/>
  <c r="L191" i="3"/>
  <c r="N191" i="3" s="1"/>
  <c r="L291" i="3"/>
  <c r="N291" i="3" s="1"/>
  <c r="AF29" i="3" s="1"/>
  <c r="L121" i="3"/>
  <c r="N121" i="3" s="1"/>
  <c r="L92" i="3"/>
  <c r="N92" i="3" s="1"/>
  <c r="L375" i="3"/>
  <c r="N375" i="3" s="1"/>
  <c r="L390" i="3"/>
  <c r="N390" i="3" s="1"/>
  <c r="L368" i="3"/>
  <c r="N368" i="3" s="1"/>
  <c r="L151" i="3"/>
  <c r="N151" i="3" s="1"/>
  <c r="L44" i="3"/>
  <c r="N44" i="3" s="1"/>
  <c r="L313" i="3"/>
  <c r="N313" i="3" s="1"/>
  <c r="L238" i="3"/>
  <c r="N238" i="3" s="1"/>
  <c r="L342" i="3"/>
  <c r="N342" i="3" s="1"/>
  <c r="L246" i="3"/>
  <c r="N246" i="3" s="1"/>
  <c r="L376" i="3"/>
  <c r="N376" i="3" s="1"/>
  <c r="L405" i="3"/>
  <c r="N405" i="3" s="1"/>
  <c r="L333" i="3"/>
  <c r="N333" i="3" s="1"/>
  <c r="L177" i="3"/>
  <c r="N177" i="3" s="1"/>
  <c r="L205" i="3"/>
  <c r="N205" i="3" s="1"/>
  <c r="L127" i="3"/>
  <c r="N127" i="3" s="1"/>
  <c r="L269" i="3"/>
  <c r="N269" i="3" s="1"/>
  <c r="L359" i="3"/>
  <c r="N359" i="3" s="1"/>
  <c r="L345" i="3"/>
  <c r="N345" i="3" s="1"/>
  <c r="L386" i="3"/>
  <c r="N386" i="3" s="1"/>
  <c r="L46" i="3"/>
  <c r="N46" i="3" s="1"/>
  <c r="L235" i="3"/>
  <c r="N235" i="3" s="1"/>
  <c r="L240" i="3"/>
  <c r="N240" i="3" s="1"/>
  <c r="L366" i="3"/>
  <c r="N366" i="3" s="1"/>
  <c r="L55" i="3"/>
  <c r="N55" i="3" s="1"/>
  <c r="L296" i="3"/>
  <c r="N296" i="3" s="1"/>
  <c r="L149" i="3"/>
  <c r="N149" i="3" s="1"/>
  <c r="L56" i="3"/>
  <c r="N56" i="3" s="1"/>
  <c r="L294" i="3"/>
  <c r="N294" i="3" s="1"/>
  <c r="L119" i="3"/>
  <c r="N119" i="3" s="1"/>
  <c r="L172" i="3"/>
  <c r="N172" i="3" s="1"/>
  <c r="L174" i="3"/>
  <c r="N174" i="3" s="1"/>
  <c r="L308" i="3"/>
  <c r="N308" i="3" s="1"/>
  <c r="L162" i="3"/>
  <c r="N162" i="3" s="1"/>
  <c r="L158" i="3"/>
  <c r="N158" i="3" s="1"/>
  <c r="L129" i="3"/>
  <c r="N129" i="3" s="1"/>
  <c r="L285" i="3"/>
  <c r="N285" i="3" s="1"/>
  <c r="L410" i="3"/>
  <c r="N410" i="3" s="1"/>
  <c r="L302" i="3"/>
  <c r="N302" i="3" s="1"/>
  <c r="L144" i="3"/>
  <c r="N144" i="3" s="1"/>
  <c r="L63" i="3"/>
  <c r="N63" i="3" s="1"/>
  <c r="L93" i="3"/>
  <c r="N93" i="3" s="1"/>
  <c r="L110" i="3"/>
  <c r="N110" i="3" s="1"/>
  <c r="L50" i="3"/>
  <c r="N50" i="3" s="1"/>
  <c r="L217" i="3"/>
  <c r="N217" i="3" s="1"/>
  <c r="L225" i="3" l="1"/>
  <c r="N225" i="3" s="1"/>
  <c r="L338" i="3"/>
  <c r="N338" i="3" s="1"/>
  <c r="M180" i="3"/>
  <c r="P180" i="3" s="1"/>
  <c r="M52" i="3"/>
  <c r="L157" i="3"/>
  <c r="N157" i="3" s="1"/>
  <c r="L281" i="3"/>
  <c r="N281" i="3" s="1"/>
  <c r="L352" i="3"/>
  <c r="L387" i="3"/>
  <c r="N387" i="3" s="1"/>
  <c r="L239" i="3"/>
  <c r="N239" i="3" s="1"/>
  <c r="L114" i="3"/>
  <c r="N114" i="3" s="1"/>
  <c r="L383" i="3"/>
  <c r="N383" i="3" s="1"/>
  <c r="L276" i="3"/>
  <c r="N276" i="3" s="1"/>
  <c r="AF27" i="3" s="1"/>
  <c r="L141" i="3"/>
  <c r="N141" i="3" s="1"/>
  <c r="L112" i="3"/>
  <c r="L77" i="3"/>
  <c r="N77" i="3" s="1"/>
  <c r="L361" i="3"/>
  <c r="P302" i="3"/>
  <c r="P177" i="3"/>
  <c r="P308" i="3"/>
  <c r="P338" i="3"/>
  <c r="L367" i="3"/>
  <c r="N367" i="3" s="1"/>
  <c r="P174" i="3"/>
  <c r="P296" i="3"/>
  <c r="P386" i="3"/>
  <c r="L213" i="3"/>
  <c r="N213" i="3" s="1"/>
  <c r="P313" i="3"/>
  <c r="P121" i="3"/>
  <c r="P40" i="3"/>
  <c r="P56" i="3"/>
  <c r="P238" i="3"/>
  <c r="P217" i="3"/>
  <c r="P149" i="3"/>
  <c r="P333" i="3"/>
  <c r="P29" i="3"/>
  <c r="P285" i="3"/>
  <c r="P44" i="3"/>
  <c r="P110" i="3"/>
  <c r="P129" i="3"/>
  <c r="P55" i="3"/>
  <c r="P359" i="3"/>
  <c r="P405" i="3"/>
  <c r="P155" i="3"/>
  <c r="P52" i="3"/>
  <c r="P46" i="3"/>
  <c r="P92" i="3"/>
  <c r="P345" i="3"/>
  <c r="P93" i="3"/>
  <c r="P158" i="3"/>
  <c r="P172" i="3"/>
  <c r="P366" i="3"/>
  <c r="P269" i="3"/>
  <c r="P376" i="3"/>
  <c r="P151" i="3"/>
  <c r="P162" i="3"/>
  <c r="P375" i="3"/>
  <c r="P410" i="3"/>
  <c r="P50" i="3"/>
  <c r="P225" i="3"/>
  <c r="P63" i="3"/>
  <c r="P119" i="3"/>
  <c r="P240" i="3"/>
  <c r="P127" i="3"/>
  <c r="P246" i="3"/>
  <c r="P368" i="3"/>
  <c r="P291" i="3"/>
  <c r="P144" i="3"/>
  <c r="P294" i="3"/>
  <c r="P235" i="3"/>
  <c r="P205" i="3"/>
  <c r="P342" i="3"/>
  <c r="P390" i="3"/>
  <c r="P191" i="3"/>
  <c r="L229" i="3"/>
  <c r="N229" i="3" s="1"/>
  <c r="AF23" i="3" s="1"/>
  <c r="M173" i="3"/>
  <c r="P173" i="3" s="1"/>
  <c r="M287" i="3"/>
  <c r="P287" i="3" s="1"/>
  <c r="M393" i="3"/>
  <c r="P393" i="3" s="1"/>
  <c r="L102" i="3"/>
  <c r="N102" i="3" s="1"/>
  <c r="M400" i="3"/>
  <c r="P400" i="3" s="1"/>
  <c r="M224" i="3"/>
  <c r="P224" i="3" s="1"/>
  <c r="M254" i="3"/>
  <c r="P254" i="3" s="1"/>
  <c r="M392" i="3"/>
  <c r="P392" i="3" s="1"/>
  <c r="L232" i="3"/>
  <c r="N232" i="3" s="1"/>
  <c r="M363" i="3"/>
  <c r="P363" i="3" s="1"/>
  <c r="M67" i="3"/>
  <c r="P67" i="3" s="1"/>
  <c r="M136" i="3"/>
  <c r="P136" i="3" s="1"/>
  <c r="L414" i="3"/>
  <c r="N414" i="3" s="1"/>
  <c r="M184" i="3"/>
  <c r="P184" i="3" s="1"/>
  <c r="M145" i="3"/>
  <c r="P145" i="3" s="1"/>
  <c r="M364" i="3"/>
  <c r="P364" i="3" s="1"/>
  <c r="M47" i="3"/>
  <c r="P47" i="3" s="1"/>
  <c r="M138" i="3"/>
  <c r="P138" i="3" s="1"/>
  <c r="M35" i="3"/>
  <c r="P35" i="3" s="1"/>
  <c r="M340" i="3"/>
  <c r="P340" i="3" s="1"/>
  <c r="M212" i="3"/>
  <c r="P212" i="3" s="1"/>
  <c r="M54" i="3"/>
  <c r="P54" i="3" s="1"/>
  <c r="M244" i="3"/>
  <c r="M139" i="3"/>
  <c r="P139" i="3" s="1"/>
  <c r="L350" i="3"/>
  <c r="N350" i="3" s="1"/>
  <c r="AF33" i="3" s="1"/>
  <c r="L103" i="3"/>
  <c r="N103" i="3" s="1"/>
  <c r="M132" i="3"/>
  <c r="P132" i="3" s="1"/>
  <c r="M51" i="3"/>
  <c r="P51" i="3" s="1"/>
  <c r="M371" i="3"/>
  <c r="P371" i="3" s="1"/>
  <c r="M341" i="3"/>
  <c r="P341" i="3" s="1"/>
  <c r="M117" i="3"/>
  <c r="P117" i="3" s="1"/>
  <c r="M208" i="3"/>
  <c r="P208" i="3" s="1"/>
  <c r="M335" i="3"/>
  <c r="P335" i="3" s="1"/>
  <c r="L171" i="3"/>
  <c r="N171" i="3" s="1"/>
  <c r="M247" i="3"/>
  <c r="P247" i="3" s="1"/>
  <c r="M318" i="3"/>
  <c r="P318" i="3" s="1"/>
  <c r="M274" i="3"/>
  <c r="P274" i="3" s="1"/>
  <c r="M282" i="3"/>
  <c r="M73" i="3"/>
  <c r="P73" i="3" s="1"/>
  <c r="M124" i="3"/>
  <c r="P124" i="3" s="1"/>
  <c r="M126" i="3"/>
  <c r="P126" i="3" s="1"/>
  <c r="M200" i="3"/>
  <c r="P200" i="3" s="1"/>
  <c r="M154" i="3"/>
  <c r="P154" i="3" s="1"/>
  <c r="M339" i="3"/>
  <c r="P339" i="3" s="1"/>
  <c r="M251" i="3"/>
  <c r="P251" i="3" s="1"/>
  <c r="M322" i="3"/>
  <c r="P322" i="3" s="1"/>
  <c r="M346" i="3"/>
  <c r="P346" i="3" s="1"/>
  <c r="M163" i="3"/>
  <c r="P163" i="3" s="1"/>
  <c r="M68" i="3"/>
  <c r="P68" i="3" s="1"/>
  <c r="L272" i="3"/>
  <c r="N272" i="3" s="1"/>
  <c r="M42" i="3"/>
  <c r="P42" i="3" s="1"/>
  <c r="M111" i="3"/>
  <c r="P111" i="3" s="1"/>
  <c r="M380" i="3"/>
  <c r="P380" i="3" s="1"/>
  <c r="M266" i="3"/>
  <c r="P266" i="3" s="1"/>
  <c r="M66" i="3"/>
  <c r="P66" i="3" s="1"/>
  <c r="M230" i="3"/>
  <c r="P230" i="3" s="1"/>
  <c r="M292" i="3"/>
  <c r="P292" i="3" s="1"/>
  <c r="M130" i="3"/>
  <c r="P130" i="3" s="1"/>
  <c r="L34" i="3"/>
  <c r="N34" i="3" s="1"/>
  <c r="L203" i="3"/>
  <c r="N203" i="3" s="1"/>
  <c r="M227" i="3"/>
  <c r="P227" i="3" s="1"/>
  <c r="M84" i="3"/>
  <c r="P84" i="3" s="1"/>
  <c r="M259" i="3"/>
  <c r="P259" i="3" s="1"/>
  <c r="M37" i="3"/>
  <c r="P37" i="3" s="1"/>
  <c r="M402" i="3"/>
  <c r="P402" i="3" s="1"/>
  <c r="M89" i="3"/>
  <c r="P89" i="3" s="1"/>
  <c r="M307" i="3"/>
  <c r="M137" i="3"/>
  <c r="P137" i="3" s="1"/>
  <c r="M194" i="3"/>
  <c r="P194" i="3" s="1"/>
  <c r="M365" i="3"/>
  <c r="P365" i="3" s="1"/>
  <c r="M153" i="3"/>
  <c r="P153" i="3" s="1"/>
  <c r="M280" i="3"/>
  <c r="P280" i="3" s="1"/>
  <c r="M128" i="3"/>
  <c r="P128" i="3" s="1"/>
  <c r="M391" i="3"/>
  <c r="P391" i="3" s="1"/>
  <c r="M226" i="3"/>
  <c r="P226" i="3" s="1"/>
  <c r="L255" i="3"/>
  <c r="N255" i="3" s="1"/>
  <c r="L100" i="3"/>
  <c r="N100" i="3" s="1"/>
  <c r="M395" i="3"/>
  <c r="P395" i="3" s="1"/>
  <c r="M408" i="3"/>
  <c r="P408" i="3" s="1"/>
  <c r="M223" i="3"/>
  <c r="P223" i="3" s="1"/>
  <c r="M190" i="3"/>
  <c r="P190" i="3" s="1"/>
  <c r="M202" i="3"/>
  <c r="P202" i="3" s="1"/>
  <c r="M210" i="3"/>
  <c r="P210" i="3" s="1"/>
  <c r="M195" i="3"/>
  <c r="P195" i="3" s="1"/>
  <c r="M71" i="3"/>
  <c r="P71" i="3" s="1"/>
  <c r="M167" i="3"/>
  <c r="P167" i="3" s="1"/>
  <c r="M328" i="3"/>
  <c r="P328" i="3" s="1"/>
  <c r="M419" i="3"/>
  <c r="P419" i="3" s="1"/>
  <c r="M88" i="3"/>
  <c r="P88" i="3" s="1"/>
  <c r="M79" i="3"/>
  <c r="P79" i="3" s="1"/>
  <c r="M59" i="3"/>
  <c r="P59" i="3" s="1"/>
  <c r="M336" i="3"/>
  <c r="P336" i="3" s="1"/>
  <c r="M74" i="3"/>
  <c r="P74" i="3" s="1"/>
  <c r="M201" i="3"/>
  <c r="P201" i="3" s="1"/>
  <c r="M45" i="3"/>
  <c r="P45" i="3" s="1"/>
  <c r="M293" i="3"/>
  <c r="P293" i="3" s="1"/>
  <c r="M168" i="3"/>
  <c r="P168" i="3" s="1"/>
  <c r="M75" i="3"/>
  <c r="P75" i="3" s="1"/>
  <c r="M146" i="3"/>
  <c r="P146" i="3" s="1"/>
  <c r="M118" i="3"/>
  <c r="P118" i="3" s="1"/>
  <c r="M413" i="3"/>
  <c r="P413" i="3" s="1"/>
  <c r="M108" i="3"/>
  <c r="P108" i="3" s="1"/>
  <c r="M186" i="3"/>
  <c r="P186" i="3" s="1"/>
  <c r="M161" i="3"/>
  <c r="P161" i="3" s="1"/>
  <c r="M86" i="3"/>
  <c r="P86" i="3" s="1"/>
  <c r="M377" i="3"/>
  <c r="P377" i="3" s="1"/>
  <c r="M320" i="3"/>
  <c r="P320" i="3" s="1"/>
  <c r="M170" i="3"/>
  <c r="P170" i="3" s="1"/>
  <c r="M36" i="3"/>
  <c r="P36" i="3" s="1"/>
  <c r="M150" i="3"/>
  <c r="P150" i="3" s="1"/>
  <c r="M64" i="3"/>
  <c r="P64" i="3" s="1"/>
  <c r="M288" i="3"/>
  <c r="P288" i="3" s="1"/>
  <c r="M152" i="3"/>
  <c r="P152" i="3" s="1"/>
  <c r="M134" i="3"/>
  <c r="P134" i="3" s="1"/>
  <c r="M41" i="3"/>
  <c r="P41" i="3" s="1"/>
  <c r="M164" i="3"/>
  <c r="P164" i="3" s="1"/>
  <c r="M348" i="3"/>
  <c r="P348" i="3" s="1"/>
  <c r="M275" i="3"/>
  <c r="P275" i="3" s="1"/>
  <c r="M97" i="3"/>
  <c r="P97" i="3" s="1"/>
  <c r="L379" i="3"/>
  <c r="N379" i="3" s="1"/>
  <c r="L417" i="3"/>
  <c r="N417" i="3" s="1"/>
  <c r="L248" i="3"/>
  <c r="N248" i="3" s="1"/>
  <c r="L30" i="3"/>
  <c r="N30" i="3" s="1"/>
  <c r="M264" i="3"/>
  <c r="M211" i="3"/>
  <c r="P211" i="3" s="1"/>
  <c r="M105" i="3"/>
  <c r="P105" i="3" s="1"/>
  <c r="M370" i="3"/>
  <c r="P370" i="3" s="1"/>
  <c r="M22" i="3"/>
  <c r="P22" i="3" s="1"/>
  <c r="M399" i="3"/>
  <c r="P399" i="3" s="1"/>
  <c r="M187" i="3"/>
  <c r="P187" i="3" s="1"/>
  <c r="M206" i="3"/>
  <c r="P206" i="3" s="1"/>
  <c r="M219" i="3"/>
  <c r="P219" i="3" s="1"/>
  <c r="M278" i="3"/>
  <c r="P278" i="3" s="1"/>
  <c r="M27" i="3"/>
  <c r="P27" i="3" s="1"/>
  <c r="M222" i="3"/>
  <c r="P222" i="3" s="1"/>
  <c r="M38" i="3"/>
  <c r="P38" i="3" s="1"/>
  <c r="M182" i="3"/>
  <c r="P182" i="3" s="1"/>
  <c r="M388" i="3"/>
  <c r="P388" i="3" s="1"/>
  <c r="M60" i="3"/>
  <c r="P60" i="3" s="1"/>
  <c r="M343" i="3"/>
  <c r="P343" i="3" s="1"/>
  <c r="M39" i="3"/>
  <c r="P39" i="3" s="1"/>
  <c r="M169" i="3"/>
  <c r="P169" i="3" s="1"/>
  <c r="M107" i="3"/>
  <c r="P107" i="3" s="1"/>
  <c r="M362" i="3"/>
  <c r="P362" i="3" s="1"/>
  <c r="M241" i="3"/>
  <c r="P241" i="3" s="1"/>
  <c r="M334" i="3"/>
  <c r="P334" i="3" s="1"/>
  <c r="M245" i="3"/>
  <c r="P245" i="3" s="1"/>
  <c r="M332" i="3"/>
  <c r="P332" i="3" s="1"/>
  <c r="M416" i="3"/>
  <c r="P416" i="3" s="1"/>
  <c r="M353" i="3"/>
  <c r="P353" i="3" s="1"/>
  <c r="M95" i="3"/>
  <c r="P95" i="3" s="1"/>
  <c r="M61" i="3"/>
  <c r="P61" i="3" s="1"/>
  <c r="M374" i="3"/>
  <c r="P374" i="3" s="1"/>
  <c r="M354" i="3"/>
  <c r="P354" i="3" s="1"/>
  <c r="M25" i="3"/>
  <c r="P25" i="3" s="1"/>
  <c r="M228" i="3"/>
  <c r="P228" i="3" s="1"/>
  <c r="M315" i="3"/>
  <c r="P315" i="3" s="1"/>
  <c r="M309" i="3"/>
  <c r="P309" i="3" s="1"/>
  <c r="M48" i="3"/>
  <c r="P48" i="3" s="1"/>
  <c r="M49" i="3"/>
  <c r="P49" i="3" s="1"/>
  <c r="M80" i="3"/>
  <c r="P80" i="3" s="1"/>
  <c r="M358" i="3"/>
  <c r="P358" i="3" s="1"/>
  <c r="M283" i="3"/>
  <c r="P283" i="3" s="1"/>
  <c r="M324" i="3"/>
  <c r="P324" i="3" s="1"/>
  <c r="M289" i="3"/>
  <c r="P289" i="3" s="1"/>
  <c r="L256" i="3"/>
  <c r="N256" i="3" s="1"/>
  <c r="L76" i="3"/>
  <c r="N76" i="3" s="1"/>
  <c r="M323" i="3"/>
  <c r="P323" i="3" s="1"/>
  <c r="M220" i="3"/>
  <c r="P220" i="3" s="1"/>
  <c r="M290" i="3"/>
  <c r="P290" i="3" s="1"/>
  <c r="M394" i="3"/>
  <c r="P394" i="3" s="1"/>
  <c r="M407" i="3"/>
  <c r="P407" i="3" s="1"/>
  <c r="M91" i="3"/>
  <c r="P91" i="3" s="1"/>
  <c r="M284" i="3"/>
  <c r="P284" i="3" s="1"/>
  <c r="M96" i="3"/>
  <c r="P96" i="3" s="1"/>
  <c r="M181" i="3"/>
  <c r="P181" i="3" s="1"/>
  <c r="M69" i="3"/>
  <c r="P69" i="3" s="1"/>
  <c r="M234" i="3"/>
  <c r="P234" i="3" s="1"/>
  <c r="M70" i="3"/>
  <c r="P70" i="3" s="1"/>
  <c r="M221" i="3"/>
  <c r="P221" i="3" s="1"/>
  <c r="M87" i="3"/>
  <c r="P87" i="3" s="1"/>
  <c r="M261" i="3"/>
  <c r="P261" i="3" s="1"/>
  <c r="M143" i="3"/>
  <c r="P143" i="3" s="1"/>
  <c r="M349" i="3"/>
  <c r="P349" i="3" s="1"/>
  <c r="M317" i="3"/>
  <c r="P317" i="3" s="1"/>
  <c r="M403" i="3"/>
  <c r="P403" i="3" s="1"/>
  <c r="M303" i="3"/>
  <c r="P303" i="3" s="1"/>
  <c r="M120" i="3"/>
  <c r="M26" i="3"/>
  <c r="P26" i="3" s="1"/>
  <c r="M300" i="3"/>
  <c r="P300" i="3" s="1"/>
  <c r="M166" i="3"/>
  <c r="P166" i="3" s="1"/>
  <c r="M204" i="3"/>
  <c r="M32" i="3"/>
  <c r="P32" i="3" s="1"/>
  <c r="M123" i="3"/>
  <c r="P123" i="3" s="1"/>
  <c r="M192" i="3"/>
  <c r="P192" i="3" s="1"/>
  <c r="M65" i="3"/>
  <c r="P65" i="3" s="1"/>
  <c r="M372" i="3"/>
  <c r="P372" i="3" s="1"/>
  <c r="M298" i="3"/>
  <c r="P298" i="3" s="1"/>
  <c r="M193" i="3"/>
  <c r="P193" i="3" s="1"/>
  <c r="M21" i="3"/>
  <c r="P21" i="3" s="1"/>
  <c r="M258" i="3"/>
  <c r="P258" i="3" s="1"/>
  <c r="M31" i="3"/>
  <c r="P31" i="3" s="1"/>
  <c r="M148" i="3"/>
  <c r="P148" i="3" s="1"/>
  <c r="M116" i="3"/>
  <c r="P116" i="3" s="1"/>
  <c r="M82" i="3"/>
  <c r="P82" i="3" s="1"/>
  <c r="M185" i="3"/>
  <c r="P185" i="3" s="1"/>
  <c r="M420" i="3"/>
  <c r="P420" i="3" s="1"/>
  <c r="M156" i="3"/>
  <c r="P156" i="3" s="1"/>
  <c r="M85" i="3"/>
  <c r="P85" i="3" s="1"/>
  <c r="M329" i="3"/>
  <c r="M406" i="3"/>
  <c r="P406" i="3" s="1"/>
  <c r="M299" i="3"/>
  <c r="P299" i="3" s="1"/>
  <c r="M216" i="3"/>
  <c r="P216" i="3" s="1"/>
  <c r="M147" i="3"/>
  <c r="P147" i="3" s="1"/>
  <c r="M122" i="3"/>
  <c r="P122" i="3" s="1"/>
  <c r="M279" i="3"/>
  <c r="P279" i="3" s="1"/>
  <c r="M94" i="3"/>
  <c r="P94" i="3" s="1"/>
  <c r="M277" i="3"/>
  <c r="P277" i="3" s="1"/>
  <c r="M262" i="3"/>
  <c r="P262" i="3" s="1"/>
  <c r="M81" i="3"/>
  <c r="P81" i="3" s="1"/>
  <c r="M125" i="3"/>
  <c r="P125" i="3" s="1"/>
  <c r="M412" i="3"/>
  <c r="P412" i="3" s="1"/>
  <c r="M356" i="3"/>
  <c r="P356" i="3" s="1"/>
  <c r="M175" i="3"/>
  <c r="P175" i="3" s="1"/>
  <c r="M326" i="3"/>
  <c r="P326" i="3" s="1"/>
  <c r="M268" i="3"/>
  <c r="P268" i="3" s="1"/>
  <c r="M249" i="3"/>
  <c r="P249" i="3" s="1"/>
  <c r="M325" i="3"/>
  <c r="P325" i="3" s="1"/>
  <c r="M301" i="3"/>
  <c r="P301" i="3" s="1"/>
  <c r="M24" i="3"/>
  <c r="P24" i="3" s="1"/>
  <c r="M306" i="3"/>
  <c r="P306" i="3" s="1"/>
  <c r="M104" i="3"/>
  <c r="P104" i="3" s="1"/>
  <c r="M218" i="3"/>
  <c r="P218" i="3" s="1"/>
  <c r="M382" i="3"/>
  <c r="P382" i="3" s="1"/>
  <c r="M297" i="3"/>
  <c r="P297" i="3" s="1"/>
  <c r="M165" i="3"/>
  <c r="P165" i="3" s="1"/>
  <c r="M99" i="3"/>
  <c r="P99" i="3" s="1"/>
  <c r="M312" i="3"/>
  <c r="P312" i="3" s="1"/>
  <c r="M159" i="3"/>
  <c r="P159" i="3" s="1"/>
  <c r="M140" i="3"/>
  <c r="P140" i="3" s="1"/>
  <c r="M197" i="3"/>
  <c r="P197" i="3" s="1"/>
  <c r="M310" i="3"/>
  <c r="P310" i="3" s="1"/>
  <c r="M135" i="3"/>
  <c r="P135" i="3" s="1"/>
  <c r="M415" i="3"/>
  <c r="P415" i="3" s="1"/>
  <c r="M57" i="3"/>
  <c r="P57" i="3" s="1"/>
  <c r="M101" i="3"/>
  <c r="P101" i="3" s="1"/>
  <c r="M106" i="3"/>
  <c r="P106" i="3" s="1"/>
  <c r="M72" i="3"/>
  <c r="P72" i="3" s="1"/>
  <c r="M337" i="3"/>
  <c r="P337" i="3" s="1"/>
  <c r="M33" i="3"/>
  <c r="P33" i="3" s="1"/>
  <c r="M237" i="3"/>
  <c r="P237" i="3" s="1"/>
  <c r="M409" i="3"/>
  <c r="P409" i="3" s="1"/>
  <c r="M209" i="3"/>
  <c r="P209" i="3" s="1"/>
  <c r="M260" i="3"/>
  <c r="P260" i="3" s="1"/>
  <c r="M43" i="3"/>
  <c r="P43" i="3" s="1"/>
  <c r="M243" i="3"/>
  <c r="P243" i="3" s="1"/>
  <c r="M418" i="3"/>
  <c r="P418" i="3" s="1"/>
  <c r="M360" i="3"/>
  <c r="P360" i="3" s="1"/>
  <c r="M113" i="3"/>
  <c r="P113" i="3" s="1"/>
  <c r="M207" i="3"/>
  <c r="P207" i="3" s="1"/>
  <c r="M176" i="3"/>
  <c r="P176" i="3" s="1"/>
  <c r="M373" i="3"/>
  <c r="P373" i="3" s="1"/>
  <c r="M286" i="3"/>
  <c r="P286" i="3" s="1"/>
  <c r="M78" i="3"/>
  <c r="P78" i="3" s="1"/>
  <c r="M199" i="3"/>
  <c r="P199" i="3" s="1"/>
  <c r="M233" i="3"/>
  <c r="P233" i="3" s="1"/>
  <c r="M319" i="3"/>
  <c r="P319" i="3" s="1"/>
  <c r="M327" i="3"/>
  <c r="P327" i="3" s="1"/>
  <c r="M314" i="3"/>
  <c r="P314" i="3" s="1"/>
  <c r="M311" i="3"/>
  <c r="P311" i="3" s="1"/>
  <c r="M179" i="3"/>
  <c r="P179" i="3" s="1"/>
  <c r="M83" i="3"/>
  <c r="P83" i="3" s="1"/>
  <c r="M214" i="3"/>
  <c r="P214" i="3" s="1"/>
  <c r="M250" i="3"/>
  <c r="P250" i="3" s="1"/>
  <c r="M109" i="3"/>
  <c r="P109" i="3" s="1"/>
  <c r="M257" i="3"/>
  <c r="M53" i="3"/>
  <c r="P53" i="3" s="1"/>
  <c r="M378" i="3"/>
  <c r="P378" i="3" s="1"/>
  <c r="M189" i="3"/>
  <c r="P189" i="3" s="1"/>
  <c r="M401" i="3"/>
  <c r="P401" i="3" s="1"/>
  <c r="M198" i="3"/>
  <c r="P198" i="3" s="1"/>
  <c r="M183" i="3"/>
  <c r="P183" i="3" s="1"/>
  <c r="M23" i="3"/>
  <c r="P23" i="3" s="1"/>
  <c r="M58" i="3"/>
  <c r="P58" i="3" s="1"/>
  <c r="M188" i="3"/>
  <c r="P188" i="3" s="1"/>
  <c r="M236" i="3"/>
  <c r="P236" i="3" s="1"/>
  <c r="M115" i="3"/>
  <c r="P115" i="3" s="1"/>
  <c r="M355" i="3"/>
  <c r="P355" i="3" s="1"/>
  <c r="M263" i="3"/>
  <c r="P263" i="3" s="1"/>
  <c r="M411" i="3"/>
  <c r="P411" i="3" s="1"/>
  <c r="M396" i="3"/>
  <c r="P396" i="3" s="1"/>
  <c r="M384" i="3"/>
  <c r="P384" i="3" s="1"/>
  <c r="M385" i="3"/>
  <c r="P385" i="3" s="1"/>
  <c r="M98" i="3"/>
  <c r="P98" i="3" s="1"/>
  <c r="M316" i="3"/>
  <c r="P316" i="3" s="1"/>
  <c r="M271" i="3"/>
  <c r="P271" i="3" s="1"/>
  <c r="M231" i="3"/>
  <c r="P231" i="3" s="1"/>
  <c r="M242" i="3"/>
  <c r="P242" i="3" s="1"/>
  <c r="M273" i="3"/>
  <c r="P273" i="3" s="1"/>
  <c r="M215" i="3"/>
  <c r="P215" i="3" s="1"/>
  <c r="M381" i="3"/>
  <c r="P381" i="3" s="1"/>
  <c r="M270" i="3"/>
  <c r="P270" i="3" s="1"/>
  <c r="M160" i="3"/>
  <c r="P160" i="3" s="1"/>
  <c r="M267" i="3"/>
  <c r="P267" i="3" s="1"/>
  <c r="M90" i="3"/>
  <c r="P90" i="3" s="1"/>
  <c r="M351" i="3"/>
  <c r="P351" i="3" s="1"/>
  <c r="M133" i="3"/>
  <c r="P133" i="3" s="1"/>
  <c r="M196" i="3"/>
  <c r="P196" i="3" s="1"/>
  <c r="M131" i="3"/>
  <c r="P131" i="3" s="1"/>
  <c r="M321" i="3"/>
  <c r="P321" i="3" s="1"/>
  <c r="M331" i="3"/>
  <c r="P331" i="3" s="1"/>
  <c r="M253" i="3"/>
  <c r="P253" i="3" s="1"/>
  <c r="M62" i="3"/>
  <c r="P62" i="3" s="1"/>
  <c r="M404" i="3"/>
  <c r="P404" i="3" s="1"/>
  <c r="M265" i="3"/>
  <c r="P265" i="3" s="1"/>
  <c r="M178" i="3"/>
  <c r="P178" i="3" s="1"/>
  <c r="M389" i="3"/>
  <c r="P389" i="3" s="1"/>
  <c r="M398" i="3"/>
  <c r="P398" i="3" s="1"/>
  <c r="M330" i="3"/>
  <c r="P330" i="3" s="1"/>
  <c r="M142" i="3"/>
  <c r="P142" i="3" s="1"/>
  <c r="M304" i="3"/>
  <c r="P304" i="3" s="1"/>
  <c r="M357" i="3"/>
  <c r="P357" i="3" s="1"/>
  <c r="M397" i="3"/>
  <c r="P397" i="3" s="1"/>
  <c r="M344" i="3"/>
  <c r="P344" i="3" s="1"/>
  <c r="M295" i="3"/>
  <c r="M369" i="3"/>
  <c r="P369" i="3" s="1"/>
  <c r="M305" i="3"/>
  <c r="P305" i="3" s="1"/>
  <c r="L20" i="3"/>
  <c r="N20" i="3" s="1"/>
  <c r="M347" i="3"/>
  <c r="P347" i="3" s="1"/>
  <c r="M28" i="3"/>
  <c r="P28" i="3" s="1"/>
  <c r="M252" i="3"/>
  <c r="P252" i="3" s="1"/>
  <c r="P387" i="3" l="1"/>
  <c r="P157" i="3"/>
  <c r="P114" i="3"/>
  <c r="P239" i="3"/>
  <c r="P244" i="3"/>
  <c r="AE24" i="3"/>
  <c r="P295" i="3"/>
  <c r="AE30" i="3"/>
  <c r="P282" i="3"/>
  <c r="AE28" i="3"/>
  <c r="P257" i="3"/>
  <c r="AE25" i="3"/>
  <c r="P120" i="3"/>
  <c r="P264" i="3"/>
  <c r="AE26" i="3"/>
  <c r="P307" i="3"/>
  <c r="AE31" i="3"/>
  <c r="P329" i="3"/>
  <c r="AE32" i="3"/>
  <c r="P204" i="3"/>
  <c r="AE22" i="3"/>
  <c r="P281" i="3"/>
  <c r="P77" i="3"/>
  <c r="P361" i="3"/>
  <c r="N361" i="3"/>
  <c r="P352" i="3"/>
  <c r="N352" i="3"/>
  <c r="P112" i="3"/>
  <c r="N112" i="3"/>
  <c r="P276" i="3"/>
  <c r="P141" i="3"/>
  <c r="P383" i="3"/>
  <c r="P100" i="3"/>
  <c r="P414" i="3"/>
  <c r="P30" i="3"/>
  <c r="P255" i="3"/>
  <c r="P102" i="3"/>
  <c r="P203" i="3"/>
  <c r="P34" i="3"/>
  <c r="P272" i="3"/>
  <c r="P417" i="3"/>
  <c r="P350" i="3"/>
  <c r="P232" i="3"/>
  <c r="P213" i="3"/>
  <c r="P171" i="3"/>
  <c r="P20" i="3"/>
  <c r="P379" i="3"/>
  <c r="P229" i="3"/>
  <c r="P76" i="3"/>
  <c r="P248" i="3"/>
  <c r="P103" i="3"/>
  <c r="P367" i="3"/>
  <c r="P256" i="3"/>
</calcChain>
</file>

<file path=xl/sharedStrings.xml><?xml version="1.0" encoding="utf-8"?>
<sst xmlns="http://schemas.openxmlformats.org/spreadsheetml/2006/main" count="33" uniqueCount="30">
  <si>
    <t>ω</t>
  </si>
  <si>
    <t>Frequency, Hz</t>
  </si>
  <si>
    <t>Radian Frequency</t>
  </si>
  <si>
    <t>Parallel Resistance</t>
  </si>
  <si>
    <r>
      <rPr>
        <i/>
        <sz val="10"/>
        <rFont val="Arial"/>
        <family val="2"/>
      </rPr>
      <t>Cp</t>
    </r>
    <r>
      <rPr>
        <sz val="10"/>
        <rFont val="Arial"/>
        <family val="2"/>
      </rPr>
      <t xml:space="preserve"> Reactance</t>
    </r>
  </si>
  <si>
    <t>Series Inductor Reactace</t>
  </si>
  <si>
    <t>Corrected Parallel Inductor Reactance</t>
  </si>
  <si>
    <t>Corrected Series Inductor Reactance</t>
  </si>
  <si>
    <t>Corrected Series Inductance</t>
  </si>
  <si>
    <t>Original Series Inductance</t>
  </si>
  <si>
    <t>Data Row</t>
  </si>
  <si>
    <t>Data Row where inductance is first negative</t>
  </si>
  <si>
    <t>Interpolate Frequency where inductance is zero (resonant frequency)</t>
  </si>
  <si>
    <t>Pick inductance value just before resonant effects are noticible</t>
  </si>
  <si>
    <r>
      <t xml:space="preserve">Estimated initial low-frequency resistance, </t>
    </r>
    <r>
      <rPr>
        <sz val="10"/>
        <rFont val="Calibri"/>
        <family val="2"/>
      </rPr>
      <t>Ω</t>
    </r>
  </si>
  <si>
    <t>Calculate offset resistance to correct the measured AC resistance</t>
  </si>
  <si>
    <t>Equivalent Parallel Inductance Reactance</t>
  </si>
  <si>
    <t>Bryce Hesterman</t>
  </si>
  <si>
    <t>www.verimod.com</t>
  </si>
  <si>
    <r>
      <t xml:space="preserve">Find parallel capacitance, </t>
    </r>
    <r>
      <rPr>
        <i/>
        <sz val="10"/>
        <rFont val="Arial"/>
        <family val="2"/>
      </rPr>
      <t>Cp</t>
    </r>
    <r>
      <rPr>
        <sz val="10"/>
        <rFont val="Arial"/>
        <family val="2"/>
      </rPr>
      <t>, that resonates with selected inductance value at resonant frequency</t>
    </r>
  </si>
  <si>
    <t>Data measured with HP4194A</t>
  </si>
  <si>
    <r>
      <t xml:space="preserve">Measured DC resistance, </t>
    </r>
    <r>
      <rPr>
        <sz val="10"/>
        <rFont val="Calibri"/>
        <family val="2"/>
      </rPr>
      <t>Ω (measured with 1A current at ~25C)</t>
    </r>
  </si>
  <si>
    <t>Proposed method for approximately removing the effects of the first parallel resonance due to winding capacitance from the measured series inductance</t>
  </si>
  <si>
    <t>Reference for series-parallel conversions</t>
  </si>
  <si>
    <t>https://www.eetimes.com/convert-parallel-impedances-to-series-impedances/</t>
  </si>
  <si>
    <t>Corrected Series Inductor Resistance</t>
  </si>
  <si>
    <t>DC Corrected</t>
  </si>
  <si>
    <t>AC Measured</t>
  </si>
  <si>
    <t>Corected Q</t>
  </si>
  <si>
    <t>Freq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</si>
</sst>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0"/>
    <numFmt numFmtId="165" formatCode="0.00000E+00"/>
    <numFmt numFmtId="166" formatCode="0.000"/>
    <numFmt numFmtId="167" formatCode="0.0000000000"/>
    <numFmt numFmtId="168" formatCode="0.000E+00"/>
  </numFmts>
  <fonts count="6" x14ac:knownFonts="1">
    <font>
      <sz val="10"/>
      <name val="Arial"/>
    </font>
    <font>
      <sz val="10"/>
      <name val="Arial"/>
      <family val="2"/>
    </font>
    <font>
      <sz val="10"/>
      <name val="Calibri"/>
      <family val="2"/>
    </font>
    <font>
      <i/>
      <sz val="10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1" fillId="0" borderId="0"/>
  </cellStyleXfs>
  <cellXfs count="30">
    <xf numFmtId="0" fontId="0" fillId="0" borderId="0" xfId="0"/>
    <xf numFmtId="11" fontId="0" fillId="0" borderId="0" xfId="0" applyNumberFormat="1"/>
    <xf numFmtId="2" fontId="0" fillId="0" borderId="0" xfId="0" applyNumberFormat="1"/>
    <xf numFmtId="0" fontId="1" fillId="0" borderId="0" xfId="0" applyFont="1"/>
    <xf numFmtId="164" fontId="0" fillId="0" borderId="0" xfId="0" applyNumberForma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/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2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8" xfId="0" applyBorder="1"/>
    <xf numFmtId="0" fontId="1" fillId="0" borderId="0" xfId="0" applyFont="1" applyAlignment="1"/>
    <xf numFmtId="0" fontId="1" fillId="0" borderId="0" xfId="0" applyFont="1" applyAlignment="1">
      <alignment horizontal="right" vertical="center"/>
    </xf>
    <xf numFmtId="0" fontId="4" fillId="0" borderId="0" xfId="1"/>
    <xf numFmtId="0" fontId="5" fillId="0" borderId="0" xfId="0" applyFont="1"/>
    <xf numFmtId="14" fontId="1" fillId="0" borderId="0" xfId="0" applyNumberFormat="1" applyFo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6" xfId="0" applyFont="1" applyFill="1" applyBorder="1" applyAlignment="1">
      <alignment horizontal="center" vertical="center" wrapText="1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1" fillId="0" borderId="0" xfId="0" applyFont="1" applyAlignment="1">
      <alignment horizontal="center" vertical="center"/>
    </xf>
    <xf numFmtId="168" fontId="0" fillId="0" borderId="0" xfId="0" applyNumberFormat="1"/>
    <xf numFmtId="0" fontId="1" fillId="0" borderId="5" xfId="0" applyFont="1" applyBorder="1" applyAlignment="1">
      <alignment horizontal="center"/>
    </xf>
  </cellXfs>
  <cellStyles count="3">
    <cellStyle name="Hyperlink" xfId="1" builtinId="8"/>
    <cellStyle name="Normal" xfId="0" builtinId="0"/>
    <cellStyle name="Normal 2" xfId="2" xr:uid="{2138E4DD-8C60-4741-8D02-778BEA46CC9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Ls, H</c:v>
          </c:tx>
          <c:marker>
            <c:symbol val="none"/>
          </c:marker>
          <c:xVal>
            <c:numRef>
              <c:f>'Measured Data'!$B$20:$B$420</c:f>
              <c:numCache>
                <c:formatCode>General</c:formatCode>
                <c:ptCount val="401"/>
                <c:pt idx="0">
                  <c:v>1000</c:v>
                </c:pt>
                <c:pt idx="1">
                  <c:v>1023.293</c:v>
                </c:pt>
                <c:pt idx="2">
                  <c:v>1047.1289999999999</c:v>
                </c:pt>
                <c:pt idx="3">
                  <c:v>1071.519</c:v>
                </c:pt>
                <c:pt idx="4">
                  <c:v>1096.4780000000001</c:v>
                </c:pt>
                <c:pt idx="5">
                  <c:v>1122.018</c:v>
                </c:pt>
                <c:pt idx="6">
                  <c:v>1148.154</c:v>
                </c:pt>
                <c:pt idx="7">
                  <c:v>1174.8979999999999</c:v>
                </c:pt>
                <c:pt idx="8">
                  <c:v>1202.2639999999999</c:v>
                </c:pt>
                <c:pt idx="9">
                  <c:v>1230.269</c:v>
                </c:pt>
                <c:pt idx="10">
                  <c:v>1258.925</c:v>
                </c:pt>
                <c:pt idx="11">
                  <c:v>1288.25</c:v>
                </c:pt>
                <c:pt idx="12">
                  <c:v>1318.2570000000001</c:v>
                </c:pt>
                <c:pt idx="13">
                  <c:v>1348.963</c:v>
                </c:pt>
                <c:pt idx="14">
                  <c:v>1380.384</c:v>
                </c:pt>
                <c:pt idx="15">
                  <c:v>1412.538</c:v>
                </c:pt>
                <c:pt idx="16">
                  <c:v>1445.44</c:v>
                </c:pt>
                <c:pt idx="17">
                  <c:v>1479.1079999999999</c:v>
                </c:pt>
                <c:pt idx="18">
                  <c:v>1513.5609999999999</c:v>
                </c:pt>
                <c:pt idx="19">
                  <c:v>1548.817</c:v>
                </c:pt>
                <c:pt idx="20">
                  <c:v>1584.893</c:v>
                </c:pt>
                <c:pt idx="21">
                  <c:v>1621.81</c:v>
                </c:pt>
                <c:pt idx="22">
                  <c:v>1659.587</c:v>
                </c:pt>
                <c:pt idx="23">
                  <c:v>1698.2439999999999</c:v>
                </c:pt>
                <c:pt idx="24">
                  <c:v>1737.8009999999999</c:v>
                </c:pt>
                <c:pt idx="25">
                  <c:v>1778.279</c:v>
                </c:pt>
                <c:pt idx="26">
                  <c:v>1819.701</c:v>
                </c:pt>
                <c:pt idx="27">
                  <c:v>1862.087</c:v>
                </c:pt>
                <c:pt idx="28">
                  <c:v>1905.461</c:v>
                </c:pt>
                <c:pt idx="29">
                  <c:v>1949.845</c:v>
                </c:pt>
                <c:pt idx="30">
                  <c:v>1995.2619999999999</c:v>
                </c:pt>
                <c:pt idx="31">
                  <c:v>2041.7380000000001</c:v>
                </c:pt>
                <c:pt idx="32">
                  <c:v>2089.2959999999998</c:v>
                </c:pt>
                <c:pt idx="33">
                  <c:v>2137.962</c:v>
                </c:pt>
                <c:pt idx="34">
                  <c:v>2187.7620000000002</c:v>
                </c:pt>
                <c:pt idx="35">
                  <c:v>2238.721</c:v>
                </c:pt>
                <c:pt idx="36">
                  <c:v>2290.8679999999999</c:v>
                </c:pt>
                <c:pt idx="37">
                  <c:v>2344.2289999999998</c:v>
                </c:pt>
                <c:pt idx="38">
                  <c:v>2398.8330000000001</c:v>
                </c:pt>
                <c:pt idx="39">
                  <c:v>2454.7089999999998</c:v>
                </c:pt>
                <c:pt idx="40">
                  <c:v>2511.886</c:v>
                </c:pt>
                <c:pt idx="41">
                  <c:v>2570.3960000000002</c:v>
                </c:pt>
                <c:pt idx="42">
                  <c:v>2630.268</c:v>
                </c:pt>
                <c:pt idx="43">
                  <c:v>2691.5349999999999</c:v>
                </c:pt>
                <c:pt idx="44">
                  <c:v>2754.2289999999998</c:v>
                </c:pt>
                <c:pt idx="45">
                  <c:v>2818.3829999999998</c:v>
                </c:pt>
                <c:pt idx="46">
                  <c:v>2884.0320000000002</c:v>
                </c:pt>
                <c:pt idx="47">
                  <c:v>2951.2089999999998</c:v>
                </c:pt>
                <c:pt idx="48">
                  <c:v>3019.9520000000002</c:v>
                </c:pt>
                <c:pt idx="49">
                  <c:v>3090.2950000000001</c:v>
                </c:pt>
                <c:pt idx="50">
                  <c:v>3162.2779999999998</c:v>
                </c:pt>
                <c:pt idx="51">
                  <c:v>3235.9369999999999</c:v>
                </c:pt>
                <c:pt idx="52">
                  <c:v>3311.3110000000001</c:v>
                </c:pt>
                <c:pt idx="53">
                  <c:v>3388.442</c:v>
                </c:pt>
                <c:pt idx="54">
                  <c:v>3467.3690000000001</c:v>
                </c:pt>
                <c:pt idx="55">
                  <c:v>3548.134</c:v>
                </c:pt>
                <c:pt idx="56">
                  <c:v>3630.7809999999999</c:v>
                </c:pt>
                <c:pt idx="57">
                  <c:v>3715.3519999999999</c:v>
                </c:pt>
                <c:pt idx="58">
                  <c:v>3801.8939999999998</c:v>
                </c:pt>
                <c:pt idx="59">
                  <c:v>3890.451</c:v>
                </c:pt>
                <c:pt idx="60">
                  <c:v>3981.0720000000001</c:v>
                </c:pt>
                <c:pt idx="61">
                  <c:v>4073.8029999999999</c:v>
                </c:pt>
                <c:pt idx="62">
                  <c:v>4168.6940000000004</c:v>
                </c:pt>
                <c:pt idx="63">
                  <c:v>4265.7950000000001</c:v>
                </c:pt>
                <c:pt idx="64">
                  <c:v>4365.1580000000004</c:v>
                </c:pt>
                <c:pt idx="65">
                  <c:v>4466.8360000000002</c:v>
                </c:pt>
                <c:pt idx="66">
                  <c:v>4570.8819999999996</c:v>
                </c:pt>
                <c:pt idx="67">
                  <c:v>4677.3509999999997</c:v>
                </c:pt>
                <c:pt idx="68">
                  <c:v>4786.3010000000004</c:v>
                </c:pt>
                <c:pt idx="69">
                  <c:v>4897.7879999999996</c:v>
                </c:pt>
                <c:pt idx="70">
                  <c:v>5011.8720000000003</c:v>
                </c:pt>
                <c:pt idx="71">
                  <c:v>5128.6139999999996</c:v>
                </c:pt>
                <c:pt idx="72">
                  <c:v>5248.0749999999998</c:v>
                </c:pt>
                <c:pt idx="73">
                  <c:v>5370.3180000000002</c:v>
                </c:pt>
                <c:pt idx="74">
                  <c:v>5495.4089999999997</c:v>
                </c:pt>
                <c:pt idx="75">
                  <c:v>5623.4129999999996</c:v>
                </c:pt>
                <c:pt idx="76">
                  <c:v>5754.3990000000003</c:v>
                </c:pt>
                <c:pt idx="77">
                  <c:v>5888.4369999999999</c:v>
                </c:pt>
                <c:pt idx="78">
                  <c:v>6025.5959999999995</c:v>
                </c:pt>
                <c:pt idx="79">
                  <c:v>6165.95</c:v>
                </c:pt>
                <c:pt idx="80">
                  <c:v>6309.5730000000003</c:v>
                </c:pt>
                <c:pt idx="81">
                  <c:v>6456.5420000000004</c:v>
                </c:pt>
                <c:pt idx="82">
                  <c:v>6606.9340000000002</c:v>
                </c:pt>
                <c:pt idx="83">
                  <c:v>6760.83</c:v>
                </c:pt>
                <c:pt idx="84">
                  <c:v>6918.31</c:v>
                </c:pt>
                <c:pt idx="85">
                  <c:v>7079.4579999999996</c:v>
                </c:pt>
                <c:pt idx="86">
                  <c:v>7244.36</c:v>
                </c:pt>
                <c:pt idx="87">
                  <c:v>7413.1019999999999</c:v>
                </c:pt>
                <c:pt idx="88">
                  <c:v>7585.7759999999998</c:v>
                </c:pt>
                <c:pt idx="89">
                  <c:v>7762.4709999999995</c:v>
                </c:pt>
                <c:pt idx="90">
                  <c:v>7943.2820000000002</c:v>
                </c:pt>
                <c:pt idx="91">
                  <c:v>8128.3050000000003</c:v>
                </c:pt>
                <c:pt idx="92">
                  <c:v>8317.6380000000008</c:v>
                </c:pt>
                <c:pt idx="93">
                  <c:v>8511.3799999999992</c:v>
                </c:pt>
                <c:pt idx="94">
                  <c:v>8709.6360000000004</c:v>
                </c:pt>
                <c:pt idx="95">
                  <c:v>8912.509</c:v>
                </c:pt>
                <c:pt idx="96">
                  <c:v>9120.1080000000002</c:v>
                </c:pt>
                <c:pt idx="97">
                  <c:v>9332.5429999999997</c:v>
                </c:pt>
                <c:pt idx="98">
                  <c:v>9549.9259999999995</c:v>
                </c:pt>
                <c:pt idx="99">
                  <c:v>9772.3719999999994</c:v>
                </c:pt>
                <c:pt idx="100">
                  <c:v>10000</c:v>
                </c:pt>
                <c:pt idx="101">
                  <c:v>10232.93</c:v>
                </c:pt>
                <c:pt idx="102">
                  <c:v>10471.285</c:v>
                </c:pt>
                <c:pt idx="103">
                  <c:v>10715.192999999999</c:v>
                </c:pt>
                <c:pt idx="104">
                  <c:v>10964.781999999999</c:v>
                </c:pt>
                <c:pt idx="105">
                  <c:v>11220.184999999999</c:v>
                </c:pt>
                <c:pt idx="106">
                  <c:v>11481.536</c:v>
                </c:pt>
                <c:pt idx="107">
                  <c:v>11748.976000000001</c:v>
                </c:pt>
                <c:pt idx="108">
                  <c:v>12022.644</c:v>
                </c:pt>
                <c:pt idx="109">
                  <c:v>12302.688</c:v>
                </c:pt>
                <c:pt idx="110">
                  <c:v>12589.254000000001</c:v>
                </c:pt>
                <c:pt idx="111">
                  <c:v>12882.495999999999</c:v>
                </c:pt>
                <c:pt idx="112">
                  <c:v>13182.566999999999</c:v>
                </c:pt>
                <c:pt idx="113">
                  <c:v>13489.629000000001</c:v>
                </c:pt>
                <c:pt idx="114">
                  <c:v>13803.843000000001</c:v>
                </c:pt>
                <c:pt idx="115">
                  <c:v>14125.375</c:v>
                </c:pt>
                <c:pt idx="116">
                  <c:v>14454.397999999999</c:v>
                </c:pt>
                <c:pt idx="117">
                  <c:v>14791.084000000001</c:v>
                </c:pt>
                <c:pt idx="118">
                  <c:v>15135.611999999999</c:v>
                </c:pt>
                <c:pt idx="119">
                  <c:v>15488.165999999999</c:v>
                </c:pt>
                <c:pt idx="120">
                  <c:v>15848.932000000001</c:v>
                </c:pt>
                <c:pt idx="121">
                  <c:v>16218.101000000001</c:v>
                </c:pt>
                <c:pt idx="122">
                  <c:v>16595.868999999999</c:v>
                </c:pt>
                <c:pt idx="123">
                  <c:v>16982.437000000002</c:v>
                </c:pt>
                <c:pt idx="124">
                  <c:v>17378.008000000002</c:v>
                </c:pt>
                <c:pt idx="125">
                  <c:v>17782.794000000002</c:v>
                </c:pt>
                <c:pt idx="126">
                  <c:v>18197.008999999998</c:v>
                </c:pt>
                <c:pt idx="127">
                  <c:v>18620.870999999999</c:v>
                </c:pt>
                <c:pt idx="128">
                  <c:v>19054.607</c:v>
                </c:pt>
                <c:pt idx="129">
                  <c:v>19498.446</c:v>
                </c:pt>
                <c:pt idx="130">
                  <c:v>19952.623</c:v>
                </c:pt>
                <c:pt idx="131">
                  <c:v>20417.379000000001</c:v>
                </c:pt>
                <c:pt idx="132">
                  <c:v>20892.960999999999</c:v>
                </c:pt>
                <c:pt idx="133">
                  <c:v>21379.620999999999</c:v>
                </c:pt>
                <c:pt idx="134">
                  <c:v>21877.616000000002</c:v>
                </c:pt>
                <c:pt idx="135">
                  <c:v>22387.210999999999</c:v>
                </c:pt>
                <c:pt idx="136">
                  <c:v>22908.677</c:v>
                </c:pt>
                <c:pt idx="137">
                  <c:v>23442.288</c:v>
                </c:pt>
                <c:pt idx="138">
                  <c:v>23988.329000000002</c:v>
                </c:pt>
                <c:pt idx="139">
                  <c:v>24547.089</c:v>
                </c:pt>
                <c:pt idx="140">
                  <c:v>25118.864000000001</c:v>
                </c:pt>
                <c:pt idx="141">
                  <c:v>25703.957999999999</c:v>
                </c:pt>
                <c:pt idx="142">
                  <c:v>26302.68</c:v>
                </c:pt>
                <c:pt idx="143">
                  <c:v>26915.348000000002</c:v>
                </c:pt>
                <c:pt idx="144">
                  <c:v>27542.287</c:v>
                </c:pt>
                <c:pt idx="145">
                  <c:v>28183.829000000002</c:v>
                </c:pt>
                <c:pt idx="146">
                  <c:v>28840.314999999999</c:v>
                </c:pt>
                <c:pt idx="147">
                  <c:v>29512.092000000001</c:v>
                </c:pt>
                <c:pt idx="148">
                  <c:v>30199.517</c:v>
                </c:pt>
                <c:pt idx="149">
                  <c:v>30902.954000000002</c:v>
                </c:pt>
                <c:pt idx="150">
                  <c:v>31622.776999999998</c:v>
                </c:pt>
                <c:pt idx="151">
                  <c:v>32359.366000000002</c:v>
                </c:pt>
                <c:pt idx="152">
                  <c:v>33113.112000000001</c:v>
                </c:pt>
                <c:pt idx="153">
                  <c:v>33884.415999999997</c:v>
                </c:pt>
                <c:pt idx="154">
                  <c:v>34673.684999999998</c:v>
                </c:pt>
                <c:pt idx="155">
                  <c:v>35481.339</c:v>
                </c:pt>
                <c:pt idx="156">
                  <c:v>36307.805</c:v>
                </c:pt>
                <c:pt idx="157">
                  <c:v>37153.523000000001</c:v>
                </c:pt>
                <c:pt idx="158">
                  <c:v>38018.94</c:v>
                </c:pt>
                <c:pt idx="159">
                  <c:v>38904.514000000003</c:v>
                </c:pt>
                <c:pt idx="160">
                  <c:v>39810.716999999997</c:v>
                </c:pt>
                <c:pt idx="161">
                  <c:v>40738.027999999998</c:v>
                </c:pt>
                <c:pt idx="162">
                  <c:v>41686.938000000002</c:v>
                </c:pt>
                <c:pt idx="163">
                  <c:v>42657.951999999997</c:v>
                </c:pt>
                <c:pt idx="164">
                  <c:v>43651.582999999999</c:v>
                </c:pt>
                <c:pt idx="165">
                  <c:v>44668.358999999997</c:v>
                </c:pt>
                <c:pt idx="166">
                  <c:v>45708.819000000003</c:v>
                </c:pt>
                <c:pt idx="167">
                  <c:v>46773.514000000003</c:v>
                </c:pt>
                <c:pt idx="168">
                  <c:v>47863.008999999998</c:v>
                </c:pt>
                <c:pt idx="169">
                  <c:v>48977.881999999998</c:v>
                </c:pt>
                <c:pt idx="170">
                  <c:v>50118.722999999998</c:v>
                </c:pt>
                <c:pt idx="171">
                  <c:v>51286.137999999999</c:v>
                </c:pt>
                <c:pt idx="172">
                  <c:v>52480.745999999999</c:v>
                </c:pt>
                <c:pt idx="173">
                  <c:v>53703.18</c:v>
                </c:pt>
                <c:pt idx="174">
                  <c:v>54954.087</c:v>
                </c:pt>
                <c:pt idx="175">
                  <c:v>56234.133000000002</c:v>
                </c:pt>
                <c:pt idx="176">
                  <c:v>57543.993999999999</c:v>
                </c:pt>
                <c:pt idx="177">
                  <c:v>58884.366000000002</c:v>
                </c:pt>
                <c:pt idx="178">
                  <c:v>60255.959000000003</c:v>
                </c:pt>
                <c:pt idx="179">
                  <c:v>61659.5</c:v>
                </c:pt>
                <c:pt idx="180">
                  <c:v>63095.733999999997</c:v>
                </c:pt>
                <c:pt idx="181">
                  <c:v>64565.423000000003</c:v>
                </c:pt>
                <c:pt idx="182">
                  <c:v>66069.345000000001</c:v>
                </c:pt>
                <c:pt idx="183">
                  <c:v>67608.297999999995</c:v>
                </c:pt>
                <c:pt idx="184">
                  <c:v>69183.096999999994</c:v>
                </c:pt>
                <c:pt idx="185">
                  <c:v>70794.577999999994</c:v>
                </c:pt>
                <c:pt idx="186">
                  <c:v>72443.596000000005</c:v>
                </c:pt>
                <c:pt idx="187">
                  <c:v>74131.024000000005</c:v>
                </c:pt>
                <c:pt idx="188">
                  <c:v>75857.758000000002</c:v>
                </c:pt>
                <c:pt idx="189">
                  <c:v>77624.712</c:v>
                </c:pt>
                <c:pt idx="190">
                  <c:v>79432.823000000004</c:v>
                </c:pt>
                <c:pt idx="191">
                  <c:v>81283.051999999996</c:v>
                </c:pt>
                <c:pt idx="192">
                  <c:v>83176.376999999993</c:v>
                </c:pt>
                <c:pt idx="193">
                  <c:v>85113.804000000004</c:v>
                </c:pt>
                <c:pt idx="194">
                  <c:v>87096.358999999997</c:v>
                </c:pt>
                <c:pt idx="195">
                  <c:v>89125.093999999997</c:v>
                </c:pt>
                <c:pt idx="196">
                  <c:v>91201.084000000003</c:v>
                </c:pt>
                <c:pt idx="197">
                  <c:v>93325.43</c:v>
                </c:pt>
                <c:pt idx="198">
                  <c:v>95499.259000000005</c:v>
                </c:pt>
                <c:pt idx="199">
                  <c:v>97723.721999999994</c:v>
                </c:pt>
                <c:pt idx="200">
                  <c:v>100000</c:v>
                </c:pt>
                <c:pt idx="201">
                  <c:v>102329.299</c:v>
                </c:pt>
                <c:pt idx="202">
                  <c:v>104712.855</c:v>
                </c:pt>
                <c:pt idx="203">
                  <c:v>107151.931</c:v>
                </c:pt>
                <c:pt idx="204">
                  <c:v>109647.82</c:v>
                </c:pt>
                <c:pt idx="205">
                  <c:v>112201.845</c:v>
                </c:pt>
                <c:pt idx="206">
                  <c:v>114815.36199999999</c:v>
                </c:pt>
                <c:pt idx="207">
                  <c:v>117489.755</c:v>
                </c:pt>
                <c:pt idx="208">
                  <c:v>120226.443</c:v>
                </c:pt>
                <c:pt idx="209">
                  <c:v>123026.87699999999</c:v>
                </c:pt>
                <c:pt idx="210">
                  <c:v>125892.541</c:v>
                </c:pt>
                <c:pt idx="211">
                  <c:v>128824.955</c:v>
                </c:pt>
                <c:pt idx="212">
                  <c:v>131825.674</c:v>
                </c:pt>
                <c:pt idx="213">
                  <c:v>134896.288</c:v>
                </c:pt>
                <c:pt idx="214">
                  <c:v>138038.42600000001</c:v>
                </c:pt>
                <c:pt idx="215">
                  <c:v>141253.75399999999</c:v>
                </c:pt>
                <c:pt idx="216">
                  <c:v>144543.97700000001</c:v>
                </c:pt>
                <c:pt idx="217">
                  <c:v>147910.83900000001</c:v>
                </c:pt>
                <c:pt idx="218">
                  <c:v>151356.125</c:v>
                </c:pt>
                <c:pt idx="219">
                  <c:v>154881.66200000001</c:v>
                </c:pt>
                <c:pt idx="220">
                  <c:v>158489.31899999999</c:v>
                </c:pt>
                <c:pt idx="221">
                  <c:v>162181.01</c:v>
                </c:pt>
                <c:pt idx="222">
                  <c:v>165958.69099999999</c:v>
                </c:pt>
                <c:pt idx="223">
                  <c:v>169824.36499999999</c:v>
                </c:pt>
                <c:pt idx="224">
                  <c:v>173780.08300000001</c:v>
                </c:pt>
                <c:pt idx="225">
                  <c:v>177827.94099999999</c:v>
                </c:pt>
                <c:pt idx="226">
                  <c:v>181970.08600000001</c:v>
                </c:pt>
                <c:pt idx="227">
                  <c:v>186208.71400000001</c:v>
                </c:pt>
                <c:pt idx="228">
                  <c:v>190546.07199999999</c:v>
                </c:pt>
                <c:pt idx="229">
                  <c:v>194984.46</c:v>
                </c:pt>
                <c:pt idx="230">
                  <c:v>199526.231</c:v>
                </c:pt>
                <c:pt idx="231">
                  <c:v>204173.79399999999</c:v>
                </c:pt>
                <c:pt idx="232">
                  <c:v>208929.61300000001</c:v>
                </c:pt>
                <c:pt idx="233">
                  <c:v>213796.209</c:v>
                </c:pt>
                <c:pt idx="234">
                  <c:v>218776.16200000001</c:v>
                </c:pt>
                <c:pt idx="235">
                  <c:v>223872.114</c:v>
                </c:pt>
                <c:pt idx="236">
                  <c:v>229086.76500000001</c:v>
                </c:pt>
                <c:pt idx="237">
                  <c:v>234422.88200000001</c:v>
                </c:pt>
                <c:pt idx="238">
                  <c:v>239883.29199999999</c:v>
                </c:pt>
                <c:pt idx="239">
                  <c:v>245470.89199999999</c:v>
                </c:pt>
                <c:pt idx="240">
                  <c:v>251188.64300000001</c:v>
                </c:pt>
                <c:pt idx="241">
                  <c:v>257039.57800000001</c:v>
                </c:pt>
                <c:pt idx="242">
                  <c:v>263026.799</c:v>
                </c:pt>
                <c:pt idx="243">
                  <c:v>269153.48</c:v>
                </c:pt>
                <c:pt idx="244">
                  <c:v>275422.87</c:v>
                </c:pt>
                <c:pt idx="245">
                  <c:v>281838.29300000001</c:v>
                </c:pt>
                <c:pt idx="246">
                  <c:v>288403.15000000002</c:v>
                </c:pt>
                <c:pt idx="247">
                  <c:v>295120.92300000001</c:v>
                </c:pt>
                <c:pt idx="248">
                  <c:v>301995.17200000002</c:v>
                </c:pt>
                <c:pt idx="249">
                  <c:v>309029.54300000001</c:v>
                </c:pt>
                <c:pt idx="250">
                  <c:v>316227.766</c:v>
                </c:pt>
                <c:pt idx="251">
                  <c:v>323593.65700000001</c:v>
                </c:pt>
                <c:pt idx="252">
                  <c:v>331131.12099999998</c:v>
                </c:pt>
                <c:pt idx="253">
                  <c:v>338844.15600000002</c:v>
                </c:pt>
                <c:pt idx="254">
                  <c:v>346736.85</c:v>
                </c:pt>
                <c:pt idx="255">
                  <c:v>354813.38900000002</c:v>
                </c:pt>
                <c:pt idx="256">
                  <c:v>363078.05499999999</c:v>
                </c:pt>
                <c:pt idx="257">
                  <c:v>371535.22899999999</c:v>
                </c:pt>
                <c:pt idx="258">
                  <c:v>380189.39600000001</c:v>
                </c:pt>
                <c:pt idx="259">
                  <c:v>389045.14500000002</c:v>
                </c:pt>
                <c:pt idx="260">
                  <c:v>398107.17099999997</c:v>
                </c:pt>
                <c:pt idx="261">
                  <c:v>407380.27799999999</c:v>
                </c:pt>
                <c:pt idx="262">
                  <c:v>416869.38299999997</c:v>
                </c:pt>
                <c:pt idx="263">
                  <c:v>426579.51899999997</c:v>
                </c:pt>
                <c:pt idx="264">
                  <c:v>436515.83199999999</c:v>
                </c:pt>
                <c:pt idx="265">
                  <c:v>446683.592</c:v>
                </c:pt>
                <c:pt idx="266">
                  <c:v>457088.19</c:v>
                </c:pt>
                <c:pt idx="267">
                  <c:v>467735.141</c:v>
                </c:pt>
                <c:pt idx="268">
                  <c:v>478630.092</c:v>
                </c:pt>
                <c:pt idx="269">
                  <c:v>489778.81900000002</c:v>
                </c:pt>
                <c:pt idx="270">
                  <c:v>501187.234</c:v>
                </c:pt>
                <c:pt idx="271">
                  <c:v>512861.38400000002</c:v>
                </c:pt>
                <c:pt idx="272">
                  <c:v>524807.46</c:v>
                </c:pt>
                <c:pt idx="273">
                  <c:v>537031.79599999997</c:v>
                </c:pt>
                <c:pt idx="274">
                  <c:v>549540.87399999995</c:v>
                </c:pt>
                <c:pt idx="275">
                  <c:v>562341.32499999995</c:v>
                </c:pt>
                <c:pt idx="276">
                  <c:v>575439.93700000003</c:v>
                </c:pt>
                <c:pt idx="277">
                  <c:v>588843.65500000003</c:v>
                </c:pt>
                <c:pt idx="278">
                  <c:v>602559.58600000001</c:v>
                </c:pt>
                <c:pt idx="279">
                  <c:v>616595.00199999998</c:v>
                </c:pt>
                <c:pt idx="280">
                  <c:v>630957.34400000004</c:v>
                </c:pt>
                <c:pt idx="281">
                  <c:v>645654.22900000005</c:v>
                </c:pt>
                <c:pt idx="282">
                  <c:v>660693.44799999997</c:v>
                </c:pt>
                <c:pt idx="283">
                  <c:v>676082.97499999998</c:v>
                </c:pt>
                <c:pt idx="284">
                  <c:v>691830.97100000002</c:v>
                </c:pt>
                <c:pt idx="285">
                  <c:v>707945.78399999999</c:v>
                </c:pt>
                <c:pt idx="286">
                  <c:v>724435.96</c:v>
                </c:pt>
                <c:pt idx="287">
                  <c:v>741310.24100000004</c:v>
                </c:pt>
                <c:pt idx="288">
                  <c:v>758577.57499999995</c:v>
                </c:pt>
                <c:pt idx="289">
                  <c:v>776247.11699999997</c:v>
                </c:pt>
                <c:pt idx="290">
                  <c:v>794328.23499999999</c:v>
                </c:pt>
                <c:pt idx="291">
                  <c:v>812830.51599999995</c:v>
                </c:pt>
                <c:pt idx="292">
                  <c:v>831763.77099999995</c:v>
                </c:pt>
                <c:pt idx="293">
                  <c:v>851138.03799999994</c:v>
                </c:pt>
                <c:pt idx="294">
                  <c:v>870963.59</c:v>
                </c:pt>
                <c:pt idx="295">
                  <c:v>891250.93799999997</c:v>
                </c:pt>
                <c:pt idx="296">
                  <c:v>912010.83900000004</c:v>
                </c:pt>
                <c:pt idx="297">
                  <c:v>933254.30099999998</c:v>
                </c:pt>
                <c:pt idx="298">
                  <c:v>954992.58600000001</c:v>
                </c:pt>
                <c:pt idx="299">
                  <c:v>977237.22100000002</c:v>
                </c:pt>
                <c:pt idx="300">
                  <c:v>1000000</c:v>
                </c:pt>
                <c:pt idx="301">
                  <c:v>1023292.992</c:v>
                </c:pt>
                <c:pt idx="302">
                  <c:v>1047128.548</c:v>
                </c:pt>
                <c:pt idx="303">
                  <c:v>1071519.3049999999</c:v>
                </c:pt>
                <c:pt idx="304">
                  <c:v>1096478.196</c:v>
                </c:pt>
                <c:pt idx="305">
                  <c:v>1122018.4539999999</c:v>
                </c:pt>
                <c:pt idx="306">
                  <c:v>1148153.621</c:v>
                </c:pt>
                <c:pt idx="307">
                  <c:v>1174897.5549999999</c:v>
                </c:pt>
                <c:pt idx="308">
                  <c:v>1202264.4350000001</c:v>
                </c:pt>
                <c:pt idx="309">
                  <c:v>1230268.7709999999</c:v>
                </c:pt>
                <c:pt idx="310">
                  <c:v>1258925.412</c:v>
                </c:pt>
                <c:pt idx="311">
                  <c:v>1288249.5519999999</c:v>
                </c:pt>
                <c:pt idx="312">
                  <c:v>1318256.7390000001</c:v>
                </c:pt>
                <c:pt idx="313">
                  <c:v>1348962.8829999999</c:v>
                </c:pt>
                <c:pt idx="314">
                  <c:v>1380384.2649999999</c:v>
                </c:pt>
                <c:pt idx="315">
                  <c:v>1412537.5449999999</c:v>
                </c:pt>
                <c:pt idx="316">
                  <c:v>1445439.7709999999</c:v>
                </c:pt>
                <c:pt idx="317">
                  <c:v>1479108.388</c:v>
                </c:pt>
                <c:pt idx="318">
                  <c:v>1513561.2479999999</c:v>
                </c:pt>
                <c:pt idx="319">
                  <c:v>1548816.6189999999</c:v>
                </c:pt>
                <c:pt idx="320">
                  <c:v>1584893.192</c:v>
                </c:pt>
                <c:pt idx="321">
                  <c:v>1621810.0970000001</c:v>
                </c:pt>
                <c:pt idx="322">
                  <c:v>1659586.9069999999</c:v>
                </c:pt>
                <c:pt idx="323">
                  <c:v>1698243.652</c:v>
                </c:pt>
                <c:pt idx="324">
                  <c:v>1737800.8289999999</c:v>
                </c:pt>
                <c:pt idx="325">
                  <c:v>1778279.41</c:v>
                </c:pt>
                <c:pt idx="326">
                  <c:v>1819700.8589999999</c:v>
                </c:pt>
                <c:pt idx="327">
                  <c:v>1862087.1370000001</c:v>
                </c:pt>
                <c:pt idx="328">
                  <c:v>1905460.7180000001</c:v>
                </c:pt>
                <c:pt idx="329">
                  <c:v>1949844.6</c:v>
                </c:pt>
                <c:pt idx="330">
                  <c:v>1995262.3149999999</c:v>
                </c:pt>
                <c:pt idx="331">
                  <c:v>2041737.9450000001</c:v>
                </c:pt>
                <c:pt idx="332">
                  <c:v>2089296.1310000001</c:v>
                </c:pt>
                <c:pt idx="333">
                  <c:v>2137962.09</c:v>
                </c:pt>
                <c:pt idx="334">
                  <c:v>2187761.6239999998</c:v>
                </c:pt>
                <c:pt idx="335">
                  <c:v>2238721.139</c:v>
                </c:pt>
                <c:pt idx="336">
                  <c:v>2290867.6529999999</c:v>
                </c:pt>
                <c:pt idx="337">
                  <c:v>2344228.8149999999</c:v>
                </c:pt>
                <c:pt idx="338">
                  <c:v>2398832.9190000002</c:v>
                </c:pt>
                <c:pt idx="339">
                  <c:v>2454708.9160000002</c:v>
                </c:pt>
                <c:pt idx="340">
                  <c:v>2511886.432</c:v>
                </c:pt>
                <c:pt idx="341">
                  <c:v>2570395.7829999998</c:v>
                </c:pt>
                <c:pt idx="342">
                  <c:v>2630267.9920000001</c:v>
                </c:pt>
                <c:pt idx="343">
                  <c:v>2691534.804</c:v>
                </c:pt>
                <c:pt idx="344">
                  <c:v>2754228.7030000002</c:v>
                </c:pt>
                <c:pt idx="345">
                  <c:v>2818382.9309999999</c:v>
                </c:pt>
                <c:pt idx="346">
                  <c:v>2884031.503</c:v>
                </c:pt>
                <c:pt idx="347">
                  <c:v>2951209.227</c:v>
                </c:pt>
                <c:pt idx="348">
                  <c:v>3019951.72</c:v>
                </c:pt>
                <c:pt idx="349">
                  <c:v>3090295.4330000002</c:v>
                </c:pt>
                <c:pt idx="350">
                  <c:v>3162277.66</c:v>
                </c:pt>
                <c:pt idx="351">
                  <c:v>3235936.5690000001</c:v>
                </c:pt>
                <c:pt idx="352">
                  <c:v>3311311.2149999999</c:v>
                </c:pt>
                <c:pt idx="353">
                  <c:v>3388441.5610000002</c:v>
                </c:pt>
                <c:pt idx="354">
                  <c:v>3467368.5049999999</c:v>
                </c:pt>
                <c:pt idx="355">
                  <c:v>3548133.892</c:v>
                </c:pt>
                <c:pt idx="356">
                  <c:v>3630780.548</c:v>
                </c:pt>
                <c:pt idx="357">
                  <c:v>3715352.2910000002</c:v>
                </c:pt>
                <c:pt idx="358">
                  <c:v>3801893.963</c:v>
                </c:pt>
                <c:pt idx="359">
                  <c:v>3890451.45</c:v>
                </c:pt>
                <c:pt idx="360">
                  <c:v>3981071.7059999998</c:v>
                </c:pt>
                <c:pt idx="361">
                  <c:v>4073802.7779999999</c:v>
                </c:pt>
                <c:pt idx="362">
                  <c:v>4168693.835</c:v>
                </c:pt>
                <c:pt idx="363">
                  <c:v>4265795.1880000001</c:v>
                </c:pt>
                <c:pt idx="364">
                  <c:v>4365158.3219999997</c:v>
                </c:pt>
                <c:pt idx="365">
                  <c:v>4466835.9220000003</c:v>
                </c:pt>
                <c:pt idx="366">
                  <c:v>4570881.8959999997</c:v>
                </c:pt>
                <c:pt idx="367">
                  <c:v>4677351.4129999997</c:v>
                </c:pt>
                <c:pt idx="368">
                  <c:v>4786300.9230000004</c:v>
                </c:pt>
                <c:pt idx="369">
                  <c:v>4897788.1940000001</c:v>
                </c:pt>
                <c:pt idx="370">
                  <c:v>5011872.3360000001</c:v>
                </c:pt>
                <c:pt idx="371">
                  <c:v>5128613.84</c:v>
                </c:pt>
                <c:pt idx="372">
                  <c:v>5248074.602</c:v>
                </c:pt>
                <c:pt idx="373">
                  <c:v>5370317.9639999997</c:v>
                </c:pt>
                <c:pt idx="374">
                  <c:v>5495408.7390000001</c:v>
                </c:pt>
                <c:pt idx="375">
                  <c:v>5623413.2520000003</c:v>
                </c:pt>
                <c:pt idx="376">
                  <c:v>5754399.3729999997</c:v>
                </c:pt>
                <c:pt idx="377">
                  <c:v>5888436.5539999995</c:v>
                </c:pt>
                <c:pt idx="378">
                  <c:v>6025595.8609999996</c:v>
                </c:pt>
                <c:pt idx="379">
                  <c:v>6165950.0190000003</c:v>
                </c:pt>
                <c:pt idx="380">
                  <c:v>6309573.4450000003</c:v>
                </c:pt>
                <c:pt idx="381">
                  <c:v>6456542.29</c:v>
                </c:pt>
                <c:pt idx="382">
                  <c:v>6606934.4800000004</c:v>
                </c:pt>
                <c:pt idx="383">
                  <c:v>6760829.7539999997</c:v>
                </c:pt>
                <c:pt idx="384">
                  <c:v>6918309.7089999998</c:v>
                </c:pt>
                <c:pt idx="385">
                  <c:v>7079457.8439999996</c:v>
                </c:pt>
                <c:pt idx="386">
                  <c:v>7244359.6009999998</c:v>
                </c:pt>
                <c:pt idx="387">
                  <c:v>7413102.4129999997</c:v>
                </c:pt>
                <c:pt idx="388">
                  <c:v>7585775.75</c:v>
                </c:pt>
                <c:pt idx="389">
                  <c:v>7762471.1660000002</c:v>
                </c:pt>
                <c:pt idx="390">
                  <c:v>7943282.3470000001</c:v>
                </c:pt>
                <c:pt idx="391">
                  <c:v>8128305.1619999995</c:v>
                </c:pt>
                <c:pt idx="392">
                  <c:v>8317637.7110000001</c:v>
                </c:pt>
                <c:pt idx="393">
                  <c:v>8511380.3819999993</c:v>
                </c:pt>
                <c:pt idx="394">
                  <c:v>8709635.9000000004</c:v>
                </c:pt>
                <c:pt idx="395">
                  <c:v>8912509.3809999991</c:v>
                </c:pt>
                <c:pt idx="396">
                  <c:v>9120108.3939999994</c:v>
                </c:pt>
                <c:pt idx="397">
                  <c:v>9332543.0079999994</c:v>
                </c:pt>
                <c:pt idx="398">
                  <c:v>9549925.8599999994</c:v>
                </c:pt>
                <c:pt idx="399">
                  <c:v>9772372.2100000009</c:v>
                </c:pt>
                <c:pt idx="400">
                  <c:v>10000000</c:v>
                </c:pt>
              </c:numCache>
            </c:numRef>
          </c:xVal>
          <c:yVal>
            <c:numRef>
              <c:f>'Measured Data'!$O$20:$O$420</c:f>
              <c:numCache>
                <c:formatCode>0.00000E+00</c:formatCode>
                <c:ptCount val="401"/>
                <c:pt idx="0">
                  <c:v>1.8392082656603698E-4</c:v>
                </c:pt>
                <c:pt idx="1">
                  <c:v>1.8391509637149305E-4</c:v>
                </c:pt>
                <c:pt idx="2">
                  <c:v>1.8389510020378261E-4</c:v>
                </c:pt>
                <c:pt idx="3">
                  <c:v>1.8392543032421171E-4</c:v>
                </c:pt>
                <c:pt idx="4">
                  <c:v>1.83918949697956E-4</c:v>
                </c:pt>
                <c:pt idx="5">
                  <c:v>1.8390539879479907E-4</c:v>
                </c:pt>
                <c:pt idx="6">
                  <c:v>1.8393667202700666E-4</c:v>
                </c:pt>
                <c:pt idx="7">
                  <c:v>1.8393621546125436E-4</c:v>
                </c:pt>
                <c:pt idx="8">
                  <c:v>1.8392316437795765E-4</c:v>
                </c:pt>
                <c:pt idx="9">
                  <c:v>1.839134453921669E-4</c:v>
                </c:pt>
                <c:pt idx="10">
                  <c:v>1.8395646863564427E-4</c:v>
                </c:pt>
                <c:pt idx="11">
                  <c:v>1.839164462865524E-4</c:v>
                </c:pt>
                <c:pt idx="12">
                  <c:v>1.8394008280562209E-4</c:v>
                </c:pt>
                <c:pt idx="13">
                  <c:v>1.8394043116875199E-4</c:v>
                </c:pt>
                <c:pt idx="14">
                  <c:v>1.8394218618192611E-4</c:v>
                </c:pt>
                <c:pt idx="15">
                  <c:v>1.8393418739110653E-4</c:v>
                </c:pt>
                <c:pt idx="16">
                  <c:v>1.8392515583921562E-4</c:v>
                </c:pt>
                <c:pt idx="17">
                  <c:v>1.8393206257336431E-4</c:v>
                </c:pt>
                <c:pt idx="18">
                  <c:v>1.8395220924495166E-4</c:v>
                </c:pt>
                <c:pt idx="19">
                  <c:v>1.8396492490310468E-4</c:v>
                </c:pt>
                <c:pt idx="20">
                  <c:v>1.8395994420328802E-4</c:v>
                </c:pt>
                <c:pt idx="21">
                  <c:v>1.8398066664667098E-4</c:v>
                </c:pt>
                <c:pt idx="22">
                  <c:v>1.8393640213430605E-4</c:v>
                </c:pt>
                <c:pt idx="23">
                  <c:v>1.8396585926212751E-4</c:v>
                </c:pt>
                <c:pt idx="24">
                  <c:v>1.8396813140916457E-4</c:v>
                </c:pt>
                <c:pt idx="25">
                  <c:v>1.8396040256357619E-4</c:v>
                </c:pt>
                <c:pt idx="26">
                  <c:v>1.8400308710455484E-4</c:v>
                </c:pt>
                <c:pt idx="27">
                  <c:v>1.8399504798764492E-4</c:v>
                </c:pt>
                <c:pt idx="28">
                  <c:v>1.8397126844000824E-4</c:v>
                </c:pt>
                <c:pt idx="29">
                  <c:v>1.8396887761774341E-4</c:v>
                </c:pt>
                <c:pt idx="30">
                  <c:v>1.8395393254343832E-4</c:v>
                </c:pt>
                <c:pt idx="31">
                  <c:v>1.840087216549901E-4</c:v>
                </c:pt>
                <c:pt idx="32">
                  <c:v>1.8397361312663484E-4</c:v>
                </c:pt>
                <c:pt idx="33">
                  <c:v>1.8399399807695081E-4</c:v>
                </c:pt>
                <c:pt idx="34">
                  <c:v>1.8400899997082342E-4</c:v>
                </c:pt>
                <c:pt idx="35">
                  <c:v>1.839941359912714E-4</c:v>
                </c:pt>
                <c:pt idx="36">
                  <c:v>1.8398822911331754E-4</c:v>
                </c:pt>
                <c:pt idx="37">
                  <c:v>1.8400981161666952E-4</c:v>
                </c:pt>
                <c:pt idx="38">
                  <c:v>1.8402854841198166E-4</c:v>
                </c:pt>
                <c:pt idx="39">
                  <c:v>1.8401391251327242E-4</c:v>
                </c:pt>
                <c:pt idx="40">
                  <c:v>1.8409693559632591E-4</c:v>
                </c:pt>
                <c:pt idx="41">
                  <c:v>1.8400694482274016E-4</c:v>
                </c:pt>
                <c:pt idx="42">
                  <c:v>1.8403516239097231E-4</c:v>
                </c:pt>
                <c:pt idx="43">
                  <c:v>1.8399185642923674E-4</c:v>
                </c:pt>
                <c:pt idx="44">
                  <c:v>1.84004495085113E-4</c:v>
                </c:pt>
                <c:pt idx="45">
                  <c:v>1.840415403651082E-4</c:v>
                </c:pt>
                <c:pt idx="46">
                  <c:v>1.8403098752045092E-4</c:v>
                </c:pt>
                <c:pt idx="47">
                  <c:v>1.840580760331045E-4</c:v>
                </c:pt>
                <c:pt idx="48">
                  <c:v>1.8407042855374172E-4</c:v>
                </c:pt>
                <c:pt idx="49">
                  <c:v>1.8406834532136917E-4</c:v>
                </c:pt>
                <c:pt idx="50">
                  <c:v>1.8407214491317859E-4</c:v>
                </c:pt>
                <c:pt idx="51">
                  <c:v>1.8404660229555671E-4</c:v>
                </c:pt>
                <c:pt idx="52">
                  <c:v>1.8406048750700308E-4</c:v>
                </c:pt>
                <c:pt idx="53">
                  <c:v>1.8407566153679197E-4</c:v>
                </c:pt>
                <c:pt idx="54">
                  <c:v>1.8406752912487404E-4</c:v>
                </c:pt>
                <c:pt idx="55">
                  <c:v>1.8408087792069836E-4</c:v>
                </c:pt>
                <c:pt idx="56">
                  <c:v>1.8408228253165954E-4</c:v>
                </c:pt>
                <c:pt idx="57">
                  <c:v>1.8409119187565192E-4</c:v>
                </c:pt>
                <c:pt idx="58">
                  <c:v>1.8410554848648689E-4</c:v>
                </c:pt>
                <c:pt idx="59">
                  <c:v>1.8410088536476715E-4</c:v>
                </c:pt>
                <c:pt idx="60">
                  <c:v>1.841200291764939E-4</c:v>
                </c:pt>
                <c:pt idx="61">
                  <c:v>1.8411193655523008E-4</c:v>
                </c:pt>
                <c:pt idx="62">
                  <c:v>1.8415363364254837E-4</c:v>
                </c:pt>
                <c:pt idx="63">
                  <c:v>1.8412929774902468E-4</c:v>
                </c:pt>
                <c:pt idx="64">
                  <c:v>1.8418296608059813E-4</c:v>
                </c:pt>
                <c:pt idx="65">
                  <c:v>1.8416013477009447E-4</c:v>
                </c:pt>
                <c:pt idx="66">
                  <c:v>1.8415903413442655E-4</c:v>
                </c:pt>
                <c:pt idx="67">
                  <c:v>1.8418541329015905E-4</c:v>
                </c:pt>
                <c:pt idx="68">
                  <c:v>1.8423236985263826E-4</c:v>
                </c:pt>
                <c:pt idx="69">
                  <c:v>1.8416856986276978E-4</c:v>
                </c:pt>
                <c:pt idx="70">
                  <c:v>1.8421689975471302E-4</c:v>
                </c:pt>
                <c:pt idx="71">
                  <c:v>1.8422794044701675E-4</c:v>
                </c:pt>
                <c:pt idx="72">
                  <c:v>1.8424617903438172E-4</c:v>
                </c:pt>
                <c:pt idx="73">
                  <c:v>1.8416712598859578E-4</c:v>
                </c:pt>
                <c:pt idx="74">
                  <c:v>1.8421395251902179E-4</c:v>
                </c:pt>
                <c:pt idx="75">
                  <c:v>1.8426881624160663E-4</c:v>
                </c:pt>
                <c:pt idx="76">
                  <c:v>1.8426734278880169E-4</c:v>
                </c:pt>
                <c:pt idx="77">
                  <c:v>1.8425745423969342E-4</c:v>
                </c:pt>
                <c:pt idx="78">
                  <c:v>1.8427453187700598E-4</c:v>
                </c:pt>
                <c:pt idx="79">
                  <c:v>1.8430312472511964E-4</c:v>
                </c:pt>
                <c:pt idx="80">
                  <c:v>1.8427864044038626E-4</c:v>
                </c:pt>
                <c:pt idx="81">
                  <c:v>1.8430907130162082E-4</c:v>
                </c:pt>
                <c:pt idx="82">
                  <c:v>1.8429695975267192E-4</c:v>
                </c:pt>
                <c:pt idx="83">
                  <c:v>1.843024820483866E-4</c:v>
                </c:pt>
                <c:pt idx="84">
                  <c:v>1.843227168057431E-4</c:v>
                </c:pt>
                <c:pt idx="85">
                  <c:v>1.8430706368596005E-4</c:v>
                </c:pt>
                <c:pt idx="86">
                  <c:v>1.8431000023311873E-4</c:v>
                </c:pt>
                <c:pt idx="87">
                  <c:v>1.8432813769408784E-4</c:v>
                </c:pt>
                <c:pt idx="88">
                  <c:v>1.8428108714736233E-4</c:v>
                </c:pt>
                <c:pt idx="89">
                  <c:v>1.8430994493201817E-4</c:v>
                </c:pt>
                <c:pt idx="90">
                  <c:v>1.8428093751318844E-4</c:v>
                </c:pt>
                <c:pt idx="91">
                  <c:v>1.8428497802472593E-4</c:v>
                </c:pt>
                <c:pt idx="92">
                  <c:v>1.842299597004468E-4</c:v>
                </c:pt>
                <c:pt idx="93">
                  <c:v>1.8428840169087043E-4</c:v>
                </c:pt>
                <c:pt idx="94">
                  <c:v>1.8423514176001821E-4</c:v>
                </c:pt>
                <c:pt idx="95">
                  <c:v>1.8421982903171427E-4</c:v>
                </c:pt>
                <c:pt idx="96">
                  <c:v>1.8423726919954088E-4</c:v>
                </c:pt>
                <c:pt idx="97">
                  <c:v>1.8419044855414653E-4</c:v>
                </c:pt>
                <c:pt idx="98">
                  <c:v>1.8418166514826197E-4</c:v>
                </c:pt>
                <c:pt idx="99">
                  <c:v>1.8419022515781151E-4</c:v>
                </c:pt>
                <c:pt idx="100">
                  <c:v>1.8419028440528346E-4</c:v>
                </c:pt>
                <c:pt idx="101">
                  <c:v>1.8415019233578692E-4</c:v>
                </c:pt>
                <c:pt idx="102">
                  <c:v>1.8414103720120975E-4</c:v>
                </c:pt>
                <c:pt idx="103">
                  <c:v>1.8413340709866024E-4</c:v>
                </c:pt>
                <c:pt idx="104">
                  <c:v>1.8411868862917003E-4</c:v>
                </c:pt>
                <c:pt idx="105">
                  <c:v>1.8411767614328004E-4</c:v>
                </c:pt>
                <c:pt idx="106">
                  <c:v>1.8412222373082594E-4</c:v>
                </c:pt>
                <c:pt idx="107">
                  <c:v>1.8409615769765194E-4</c:v>
                </c:pt>
                <c:pt idx="108">
                  <c:v>1.8408577443646402E-4</c:v>
                </c:pt>
                <c:pt idx="109">
                  <c:v>1.8410094684336153E-4</c:v>
                </c:pt>
                <c:pt idx="110">
                  <c:v>1.8408123246163745E-4</c:v>
                </c:pt>
                <c:pt idx="111">
                  <c:v>1.8405702130512756E-4</c:v>
                </c:pt>
                <c:pt idx="112">
                  <c:v>1.8405926566933092E-4</c:v>
                </c:pt>
                <c:pt idx="113">
                  <c:v>1.8404962939310351E-4</c:v>
                </c:pt>
                <c:pt idx="114">
                  <c:v>1.8404182170487978E-4</c:v>
                </c:pt>
                <c:pt idx="115">
                  <c:v>1.8402979799654623E-4</c:v>
                </c:pt>
                <c:pt idx="116">
                  <c:v>1.8402609890235584E-4</c:v>
                </c:pt>
                <c:pt idx="117">
                  <c:v>1.8401363331539483E-4</c:v>
                </c:pt>
                <c:pt idx="118">
                  <c:v>1.8398233227486939E-4</c:v>
                </c:pt>
                <c:pt idx="119">
                  <c:v>1.8395946991230702E-4</c:v>
                </c:pt>
                <c:pt idx="120">
                  <c:v>1.8396247008190648E-4</c:v>
                </c:pt>
                <c:pt idx="121">
                  <c:v>1.8394818958266523E-4</c:v>
                </c:pt>
                <c:pt idx="122">
                  <c:v>1.8399821004376745E-4</c:v>
                </c:pt>
                <c:pt idx="123">
                  <c:v>1.839303079648584E-4</c:v>
                </c:pt>
                <c:pt idx="124">
                  <c:v>1.8390845541248798E-4</c:v>
                </c:pt>
                <c:pt idx="125">
                  <c:v>1.8389963621943408E-4</c:v>
                </c:pt>
                <c:pt idx="126">
                  <c:v>1.8390438076396905E-4</c:v>
                </c:pt>
                <c:pt idx="127">
                  <c:v>1.8389400139772204E-4</c:v>
                </c:pt>
                <c:pt idx="128">
                  <c:v>1.8387905662361573E-4</c:v>
                </c:pt>
                <c:pt idx="129">
                  <c:v>1.838824556268904E-4</c:v>
                </c:pt>
                <c:pt idx="130">
                  <c:v>1.8386987529065392E-4</c:v>
                </c:pt>
                <c:pt idx="131">
                  <c:v>1.838696269515854E-4</c:v>
                </c:pt>
                <c:pt idx="132">
                  <c:v>1.838517808746377E-4</c:v>
                </c:pt>
                <c:pt idx="133">
                  <c:v>1.8384605656266659E-4</c:v>
                </c:pt>
                <c:pt idx="134">
                  <c:v>1.8383549162717986E-4</c:v>
                </c:pt>
                <c:pt idx="135">
                  <c:v>1.8385497407105388E-4</c:v>
                </c:pt>
                <c:pt idx="136">
                  <c:v>1.8383850022927743E-4</c:v>
                </c:pt>
                <c:pt idx="137">
                  <c:v>1.8383107639615074E-4</c:v>
                </c:pt>
                <c:pt idx="138">
                  <c:v>1.8385254392209066E-4</c:v>
                </c:pt>
                <c:pt idx="139">
                  <c:v>1.8384644493709912E-4</c:v>
                </c:pt>
                <c:pt idx="140">
                  <c:v>1.8383978199033901E-4</c:v>
                </c:pt>
                <c:pt idx="141">
                  <c:v>1.8384598322815021E-4</c:v>
                </c:pt>
                <c:pt idx="142">
                  <c:v>1.8384119924514679E-4</c:v>
                </c:pt>
                <c:pt idx="143">
                  <c:v>1.8386753450432025E-4</c:v>
                </c:pt>
                <c:pt idx="144">
                  <c:v>1.8386483009281241E-4</c:v>
                </c:pt>
                <c:pt idx="145">
                  <c:v>1.8386659437098261E-4</c:v>
                </c:pt>
                <c:pt idx="146">
                  <c:v>1.8388064754479535E-4</c:v>
                </c:pt>
                <c:pt idx="147">
                  <c:v>1.8388839221095181E-4</c:v>
                </c:pt>
                <c:pt idx="148">
                  <c:v>1.8390837334216181E-4</c:v>
                </c:pt>
                <c:pt idx="149">
                  <c:v>1.8390263198416986E-4</c:v>
                </c:pt>
                <c:pt idx="150">
                  <c:v>1.8391044525300967E-4</c:v>
                </c:pt>
                <c:pt idx="151">
                  <c:v>1.8391280866718662E-4</c:v>
                </c:pt>
                <c:pt idx="152">
                  <c:v>1.8391322717065865E-4</c:v>
                </c:pt>
                <c:pt idx="153">
                  <c:v>1.8391148495977978E-4</c:v>
                </c:pt>
                <c:pt idx="154">
                  <c:v>1.8390582721529149E-4</c:v>
                </c:pt>
                <c:pt idx="155">
                  <c:v>1.8389977031539354E-4</c:v>
                </c:pt>
                <c:pt idx="156">
                  <c:v>1.8388457061530253E-4</c:v>
                </c:pt>
                <c:pt idx="157">
                  <c:v>1.8386450251768957E-4</c:v>
                </c:pt>
                <c:pt idx="158">
                  <c:v>1.8386148355325194E-4</c:v>
                </c:pt>
                <c:pt idx="159">
                  <c:v>1.8385448666788902E-4</c:v>
                </c:pt>
                <c:pt idx="160">
                  <c:v>1.8385371645057865E-4</c:v>
                </c:pt>
                <c:pt idx="161">
                  <c:v>1.8385375874378302E-4</c:v>
                </c:pt>
                <c:pt idx="162">
                  <c:v>1.8385474807702587E-4</c:v>
                </c:pt>
                <c:pt idx="163">
                  <c:v>1.8385702114684296E-4</c:v>
                </c:pt>
                <c:pt idx="164">
                  <c:v>1.8385838691094091E-4</c:v>
                </c:pt>
                <c:pt idx="165">
                  <c:v>1.8386059487965592E-4</c:v>
                </c:pt>
                <c:pt idx="166">
                  <c:v>1.8386004001611864E-4</c:v>
                </c:pt>
                <c:pt idx="167">
                  <c:v>1.8386258609592561E-4</c:v>
                </c:pt>
                <c:pt idx="168">
                  <c:v>1.838635400877216E-4</c:v>
                </c:pt>
                <c:pt idx="169">
                  <c:v>1.8386208487369352E-4</c:v>
                </c:pt>
                <c:pt idx="170">
                  <c:v>1.8397541548493824E-4</c:v>
                </c:pt>
                <c:pt idx="171">
                  <c:v>1.8397332447403088E-4</c:v>
                </c:pt>
                <c:pt idx="172">
                  <c:v>1.8397401987487027E-4</c:v>
                </c:pt>
                <c:pt idx="173">
                  <c:v>1.8397357395756161E-4</c:v>
                </c:pt>
                <c:pt idx="174">
                  <c:v>1.838684174730029E-4</c:v>
                </c:pt>
                <c:pt idx="175">
                  <c:v>1.8387236332556198E-4</c:v>
                </c:pt>
                <c:pt idx="176">
                  <c:v>1.8387570628329149E-4</c:v>
                </c:pt>
                <c:pt idx="177">
                  <c:v>1.8387795693252545E-4</c:v>
                </c:pt>
                <c:pt idx="178">
                  <c:v>1.8397133951315758E-4</c:v>
                </c:pt>
                <c:pt idx="179">
                  <c:v>1.8397188796178096E-4</c:v>
                </c:pt>
                <c:pt idx="180">
                  <c:v>1.8396966957304219E-4</c:v>
                </c:pt>
                <c:pt idx="181">
                  <c:v>1.8397106985877339E-4</c:v>
                </c:pt>
                <c:pt idx="182">
                  <c:v>1.8389234484310487E-4</c:v>
                </c:pt>
                <c:pt idx="183">
                  <c:v>1.8389503069516917E-4</c:v>
                </c:pt>
                <c:pt idx="184">
                  <c:v>1.8390122018984006E-4</c:v>
                </c:pt>
                <c:pt idx="185">
                  <c:v>1.8390491386033672E-4</c:v>
                </c:pt>
                <c:pt idx="186">
                  <c:v>1.8391027643092922E-4</c:v>
                </c:pt>
                <c:pt idx="187">
                  <c:v>1.8391040832887206E-4</c:v>
                </c:pt>
                <c:pt idx="188">
                  <c:v>1.8397972222781365E-4</c:v>
                </c:pt>
                <c:pt idx="189">
                  <c:v>1.8398299326335217E-4</c:v>
                </c:pt>
                <c:pt idx="190">
                  <c:v>1.8398300282753205E-4</c:v>
                </c:pt>
                <c:pt idx="191">
                  <c:v>1.8398266808610081E-4</c:v>
                </c:pt>
                <c:pt idx="192">
                  <c:v>1.8398765284195851E-4</c:v>
                </c:pt>
                <c:pt idx="193">
                  <c:v>1.8393991623950461E-4</c:v>
                </c:pt>
                <c:pt idx="194">
                  <c:v>1.83946096500671E-4</c:v>
                </c:pt>
                <c:pt idx="195">
                  <c:v>1.839572154064303E-4</c:v>
                </c:pt>
                <c:pt idx="196">
                  <c:v>1.8396146806637302E-4</c:v>
                </c:pt>
                <c:pt idx="197">
                  <c:v>1.83967432127909E-4</c:v>
                </c:pt>
                <c:pt idx="198">
                  <c:v>1.8396948118271534E-4</c:v>
                </c:pt>
                <c:pt idx="199">
                  <c:v>1.8398195061503542E-4</c:v>
                </c:pt>
                <c:pt idx="200">
                  <c:v>1.8401559775402219E-4</c:v>
                </c:pt>
                <c:pt idx="201">
                  <c:v>1.8401999134372057E-4</c:v>
                </c:pt>
                <c:pt idx="202">
                  <c:v>1.8402911517605676E-4</c:v>
                </c:pt>
                <c:pt idx="203">
                  <c:v>1.8403305666941301E-4</c:v>
                </c:pt>
                <c:pt idx="204">
                  <c:v>1.8404311142194201E-4</c:v>
                </c:pt>
                <c:pt idx="205">
                  <c:v>1.8403158530421745E-4</c:v>
                </c:pt>
                <c:pt idx="206">
                  <c:v>1.8404534393376943E-4</c:v>
                </c:pt>
                <c:pt idx="207">
                  <c:v>1.8405246364936866E-4</c:v>
                </c:pt>
                <c:pt idx="208">
                  <c:v>1.8406850301564394E-4</c:v>
                </c:pt>
                <c:pt idx="209">
                  <c:v>1.8407901648601925E-4</c:v>
                </c:pt>
                <c:pt idx="210">
                  <c:v>1.8409476402868953E-4</c:v>
                </c:pt>
                <c:pt idx="211">
                  <c:v>1.8410710198054925E-4</c:v>
                </c:pt>
                <c:pt idx="212">
                  <c:v>1.8412483847427395E-4</c:v>
                </c:pt>
                <c:pt idx="213">
                  <c:v>1.8413844583074068E-4</c:v>
                </c:pt>
                <c:pt idx="214">
                  <c:v>1.8415747241043063E-4</c:v>
                </c:pt>
                <c:pt idx="215">
                  <c:v>1.8417484251819353E-4</c:v>
                </c:pt>
                <c:pt idx="216">
                  <c:v>1.8419396871663813E-4</c:v>
                </c:pt>
                <c:pt idx="217">
                  <c:v>1.8421583330053621E-4</c:v>
                </c:pt>
                <c:pt idx="218">
                  <c:v>1.8422527440009595E-4</c:v>
                </c:pt>
                <c:pt idx="219">
                  <c:v>1.8424472793351446E-4</c:v>
                </c:pt>
                <c:pt idx="220">
                  <c:v>1.8426326810472196E-4</c:v>
                </c:pt>
                <c:pt idx="221">
                  <c:v>1.8428561391643206E-4</c:v>
                </c:pt>
                <c:pt idx="222">
                  <c:v>1.8433231270702452E-4</c:v>
                </c:pt>
                <c:pt idx="223">
                  <c:v>1.8435816526512705E-4</c:v>
                </c:pt>
                <c:pt idx="224">
                  <c:v>1.8438807973659687E-4</c:v>
                </c:pt>
                <c:pt idx="225">
                  <c:v>1.8441328469597971E-4</c:v>
                </c:pt>
                <c:pt idx="226">
                  <c:v>1.8444499613455321E-4</c:v>
                </c:pt>
                <c:pt idx="227">
                  <c:v>1.8447460565246496E-4</c:v>
                </c:pt>
                <c:pt idx="228">
                  <c:v>1.8450915625284065E-4</c:v>
                </c:pt>
                <c:pt idx="229">
                  <c:v>1.8454363405356457E-4</c:v>
                </c:pt>
                <c:pt idx="230">
                  <c:v>1.8458309351399585E-4</c:v>
                </c:pt>
                <c:pt idx="231">
                  <c:v>1.8458924771261098E-4</c:v>
                </c:pt>
                <c:pt idx="232">
                  <c:v>1.8462874769043002E-4</c:v>
                </c:pt>
                <c:pt idx="233">
                  <c:v>1.8467206958688132E-4</c:v>
                </c:pt>
                <c:pt idx="234">
                  <c:v>1.8471520296721897E-4</c:v>
                </c:pt>
                <c:pt idx="235">
                  <c:v>1.8480193536666128E-4</c:v>
                </c:pt>
                <c:pt idx="236">
                  <c:v>1.8485587895305863E-4</c:v>
                </c:pt>
                <c:pt idx="237">
                  <c:v>1.8490466346764733E-4</c:v>
                </c:pt>
                <c:pt idx="238">
                  <c:v>1.84966829096421E-4</c:v>
                </c:pt>
                <c:pt idx="239">
                  <c:v>1.8502180389477351E-4</c:v>
                </c:pt>
                <c:pt idx="240">
                  <c:v>1.8508933935739737E-4</c:v>
                </c:pt>
                <c:pt idx="241">
                  <c:v>1.8515818964904451E-4</c:v>
                </c:pt>
                <c:pt idx="242">
                  <c:v>1.8522663029349066E-4</c:v>
                </c:pt>
                <c:pt idx="243">
                  <c:v>1.8530246071798352E-4</c:v>
                </c:pt>
                <c:pt idx="244">
                  <c:v>1.8538528768818492E-4</c:v>
                </c:pt>
                <c:pt idx="245">
                  <c:v>1.8546808262088409E-4</c:v>
                </c:pt>
                <c:pt idx="246">
                  <c:v>1.8554987116256572E-4</c:v>
                </c:pt>
                <c:pt idx="247">
                  <c:v>1.8559600139816403E-4</c:v>
                </c:pt>
                <c:pt idx="248">
                  <c:v>1.8568721196018925E-4</c:v>
                </c:pt>
                <c:pt idx="249">
                  <c:v>1.8579350966711893E-4</c:v>
                </c:pt>
                <c:pt idx="250">
                  <c:v>1.859024083548689E-4</c:v>
                </c:pt>
                <c:pt idx="251">
                  <c:v>1.8602167307229034E-4</c:v>
                </c:pt>
                <c:pt idx="252">
                  <c:v>1.8619102129680034E-4</c:v>
                </c:pt>
                <c:pt idx="253">
                  <c:v>1.8631731666841515E-4</c:v>
                </c:pt>
                <c:pt idx="254">
                  <c:v>1.8644830543030721E-4</c:v>
                </c:pt>
                <c:pt idx="255">
                  <c:v>1.8658722215254131E-4</c:v>
                </c:pt>
                <c:pt idx="256">
                  <c:v>1.8673835816116876E-4</c:v>
                </c:pt>
                <c:pt idx="257">
                  <c:v>1.8689439192678069E-4</c:v>
                </c:pt>
                <c:pt idx="258">
                  <c:v>1.8704744588763351E-4</c:v>
                </c:pt>
                <c:pt idx="259">
                  <c:v>1.8723200123307876E-4</c:v>
                </c:pt>
                <c:pt idx="260">
                  <c:v>1.874080600364953E-4</c:v>
                </c:pt>
                <c:pt idx="261">
                  <c:v>1.8781296636816814E-4</c:v>
                </c:pt>
                <c:pt idx="262">
                  <c:v>1.8801222954023991E-4</c:v>
                </c:pt>
                <c:pt idx="263">
                  <c:v>1.8822345159371894E-4</c:v>
                </c:pt>
                <c:pt idx="264">
                  <c:v>1.8844830065039764E-4</c:v>
                </c:pt>
                <c:pt idx="265">
                  <c:v>1.8862947892654133E-4</c:v>
                </c:pt>
                <c:pt idx="266">
                  <c:v>1.8887786386437305E-4</c:v>
                </c:pt>
                <c:pt idx="267">
                  <c:v>1.8914002044935173E-4</c:v>
                </c:pt>
                <c:pt idx="268">
                  <c:v>1.8941569708599528E-4</c:v>
                </c:pt>
                <c:pt idx="269">
                  <c:v>1.8970564228752392E-4</c:v>
                </c:pt>
                <c:pt idx="270">
                  <c:v>1.9007278501465553E-4</c:v>
                </c:pt>
                <c:pt idx="271">
                  <c:v>1.903956895435517E-4</c:v>
                </c:pt>
                <c:pt idx="272">
                  <c:v>1.9073944813213203E-4</c:v>
                </c:pt>
                <c:pt idx="273">
                  <c:v>1.9109864049799921E-4</c:v>
                </c:pt>
                <c:pt idx="274">
                  <c:v>1.9148254288391649E-4</c:v>
                </c:pt>
                <c:pt idx="275">
                  <c:v>1.9188410802017505E-4</c:v>
                </c:pt>
                <c:pt idx="276">
                  <c:v>1.9231002358493103E-4</c:v>
                </c:pt>
                <c:pt idx="277">
                  <c:v>1.9275932590237467E-4</c:v>
                </c:pt>
                <c:pt idx="278">
                  <c:v>1.9316308655763619E-4</c:v>
                </c:pt>
                <c:pt idx="279">
                  <c:v>1.9366935574239525E-4</c:v>
                </c:pt>
                <c:pt idx="280">
                  <c:v>1.9419454109677263E-4</c:v>
                </c:pt>
                <c:pt idx="281">
                  <c:v>1.9475545358316871E-4</c:v>
                </c:pt>
                <c:pt idx="282">
                  <c:v>1.9541394860487913E-4</c:v>
                </c:pt>
                <c:pt idx="283">
                  <c:v>1.9604087688610274E-4</c:v>
                </c:pt>
                <c:pt idx="284">
                  <c:v>1.9670180580908604E-4</c:v>
                </c:pt>
                <c:pt idx="285">
                  <c:v>1.974031949646208E-4</c:v>
                </c:pt>
                <c:pt idx="286">
                  <c:v>1.9814223452766481E-4</c:v>
                </c:pt>
                <c:pt idx="287">
                  <c:v>1.9892749355225468E-4</c:v>
                </c:pt>
                <c:pt idx="288">
                  <c:v>1.9975598143010694E-4</c:v>
                </c:pt>
                <c:pt idx="289">
                  <c:v>2.0063666090460057E-4</c:v>
                </c:pt>
                <c:pt idx="290">
                  <c:v>2.0156817955636612E-4</c:v>
                </c:pt>
                <c:pt idx="291">
                  <c:v>2.025557464384289E-4</c:v>
                </c:pt>
                <c:pt idx="292">
                  <c:v>2.0360430365416174E-4</c:v>
                </c:pt>
                <c:pt idx="293">
                  <c:v>2.047057015768911E-4</c:v>
                </c:pt>
                <c:pt idx="294">
                  <c:v>2.0589103176756808E-4</c:v>
                </c:pt>
                <c:pt idx="295">
                  <c:v>2.0714477276473342E-4</c:v>
                </c:pt>
                <c:pt idx="296">
                  <c:v>2.0838820680270761E-4</c:v>
                </c:pt>
                <c:pt idx="297">
                  <c:v>2.0980016962587748E-4</c:v>
                </c:pt>
                <c:pt idx="298">
                  <c:v>2.1130657226482889E-4</c:v>
                </c:pt>
                <c:pt idx="299">
                  <c:v>2.1290914575982503E-4</c:v>
                </c:pt>
                <c:pt idx="300">
                  <c:v>2.1471611391641094E-4</c:v>
                </c:pt>
                <c:pt idx="301">
                  <c:v>2.1653355934065082E-4</c:v>
                </c:pt>
                <c:pt idx="302">
                  <c:v>2.1847641279164638E-4</c:v>
                </c:pt>
                <c:pt idx="303">
                  <c:v>2.2054961986734409E-4</c:v>
                </c:pt>
                <c:pt idx="304">
                  <c:v>2.2277227393613863E-4</c:v>
                </c:pt>
                <c:pt idx="305">
                  <c:v>2.2514638596708467E-4</c:v>
                </c:pt>
                <c:pt idx="306">
                  <c:v>2.2768778253765774E-4</c:v>
                </c:pt>
                <c:pt idx="307">
                  <c:v>2.3042056842490459E-4</c:v>
                </c:pt>
                <c:pt idx="308">
                  <c:v>2.3335400974092596E-4</c:v>
                </c:pt>
                <c:pt idx="309">
                  <c:v>2.3649992853225015E-4</c:v>
                </c:pt>
                <c:pt idx="310">
                  <c:v>2.3989822115806045E-4</c:v>
                </c:pt>
                <c:pt idx="311">
                  <c:v>2.4355861468642719E-4</c:v>
                </c:pt>
                <c:pt idx="312">
                  <c:v>2.4751408841063629E-4</c:v>
                </c:pt>
                <c:pt idx="313">
                  <c:v>2.5179391383427414E-4</c:v>
                </c:pt>
                <c:pt idx="314">
                  <c:v>2.5642402736601169E-4</c:v>
                </c:pt>
                <c:pt idx="315">
                  <c:v>2.6148068469980702E-4</c:v>
                </c:pt>
                <c:pt idx="316">
                  <c:v>2.6696919997432436E-4</c:v>
                </c:pt>
                <c:pt idx="317">
                  <c:v>2.729830633985539E-4</c:v>
                </c:pt>
                <c:pt idx="318">
                  <c:v>2.7957293664807015E-4</c:v>
                </c:pt>
                <c:pt idx="319">
                  <c:v>2.8679759492871928E-4</c:v>
                </c:pt>
                <c:pt idx="320">
                  <c:v>2.9479426956272378E-4</c:v>
                </c:pt>
                <c:pt idx="321">
                  <c:v>3.0363234830434595E-4</c:v>
                </c:pt>
                <c:pt idx="322">
                  <c:v>3.1345147135465042E-4</c:v>
                </c:pt>
                <c:pt idx="323">
                  <c:v>3.2446176565298888E-4</c:v>
                </c:pt>
                <c:pt idx="324">
                  <c:v>3.3681492068023946E-4</c:v>
                </c:pt>
                <c:pt idx="325">
                  <c:v>3.5077172334056767E-4</c:v>
                </c:pt>
                <c:pt idx="326">
                  <c:v>3.6668986540920872E-4</c:v>
                </c:pt>
                <c:pt idx="327">
                  <c:v>3.8493907194680983E-4</c:v>
                </c:pt>
                <c:pt idx="328">
                  <c:v>4.0604538880083973E-4</c:v>
                </c:pt>
                <c:pt idx="329">
                  <c:v>4.3077749069313865E-4</c:v>
                </c:pt>
                <c:pt idx="330">
                  <c:v>4.6007698332860644E-4</c:v>
                </c:pt>
                <c:pt idx="331">
                  <c:v>4.952822009795313E-4</c:v>
                </c:pt>
                <c:pt idx="332">
                  <c:v>5.3833053157543965E-4</c:v>
                </c:pt>
                <c:pt idx="333">
                  <c:v>5.9210602089963403E-4</c:v>
                </c:pt>
                <c:pt idx="334">
                  <c:v>6.6107015223695518E-4</c:v>
                </c:pt>
                <c:pt idx="335">
                  <c:v>7.5243410370437404E-4</c:v>
                </c:pt>
                <c:pt idx="336">
                  <c:v>8.7878402976729287E-4</c:v>
                </c:pt>
                <c:pt idx="337">
                  <c:v>1.0638320595018598E-3</c:v>
                </c:pt>
                <c:pt idx="338">
                  <c:v>1.3565694981156021E-3</c:v>
                </c:pt>
                <c:pt idx="339">
                  <c:v>1.8654701136315564E-3</c:v>
                </c:pt>
                <c:pt idx="340">
                  <c:v>2.6748045795810388E-3</c:v>
                </c:pt>
                <c:pt idx="341">
                  <c:v>-2.8957703400026502E-4</c:v>
                </c:pt>
                <c:pt idx="342">
                  <c:v>-2.4579124153732575E-3</c:v>
                </c:pt>
                <c:pt idx="343">
                  <c:v>-1.6331645908360315E-3</c:v>
                </c:pt>
                <c:pt idx="344">
                  <c:v>-1.1453819439195842E-3</c:v>
                </c:pt>
                <c:pt idx="345">
                  <c:v>-8.6329632892907554E-4</c:v>
                </c:pt>
                <c:pt idx="346">
                  <c:v>-6.8395008336423208E-4</c:v>
                </c:pt>
                <c:pt idx="347">
                  <c:v>-5.6095611742032622E-4</c:v>
                </c:pt>
                <c:pt idx="348">
                  <c:v>-4.7167730810728067E-4</c:v>
                </c:pt>
                <c:pt idx="349">
                  <c:v>-4.041511361571003E-4</c:v>
                </c:pt>
                <c:pt idx="350">
                  <c:v>-3.5138098741999959E-4</c:v>
                </c:pt>
                <c:pt idx="351">
                  <c:v>-3.0905976683862156E-4</c:v>
                </c:pt>
                <c:pt idx="352">
                  <c:v>-2.7441463532427334E-4</c:v>
                </c:pt>
                <c:pt idx="353">
                  <c:v>-2.4556445532111597E-4</c:v>
                </c:pt>
                <c:pt idx="354">
                  <c:v>-2.2120214553478061E-4</c:v>
                </c:pt>
                <c:pt idx="355">
                  <c:v>-2.0036859236459829E-4</c:v>
                </c:pt>
                <c:pt idx="356">
                  <c:v>-1.8237293407764871E-4</c:v>
                </c:pt>
                <c:pt idx="357">
                  <c:v>-1.6668931254247075E-4</c:v>
                </c:pt>
                <c:pt idx="358">
                  <c:v>-1.5291139313678312E-4</c:v>
                </c:pt>
                <c:pt idx="359">
                  <c:v>-1.4072770611503295E-4</c:v>
                </c:pt>
                <c:pt idx="360">
                  <c:v>-1.2988459517498496E-4</c:v>
                </c:pt>
                <c:pt idx="361">
                  <c:v>-1.2018298758171936E-4</c:v>
                </c:pt>
                <c:pt idx="362">
                  <c:v>-1.114798447491547E-4</c:v>
                </c:pt>
                <c:pt idx="363">
                  <c:v>-1.0360056486821969E-4</c:v>
                </c:pt>
                <c:pt idx="364">
                  <c:v>-9.6456940158492046E-5</c:v>
                </c:pt>
                <c:pt idx="365">
                  <c:v>-8.9955730751573309E-5</c:v>
                </c:pt>
                <c:pt idx="366">
                  <c:v>-8.4025949964298898E-5</c:v>
                </c:pt>
                <c:pt idx="367">
                  <c:v>-7.8595578460813404E-5</c:v>
                </c:pt>
                <c:pt idx="368">
                  <c:v>-7.3613471625282354E-5</c:v>
                </c:pt>
                <c:pt idx="369">
                  <c:v>-6.902483749481961E-5</c:v>
                </c:pt>
                <c:pt idx="370">
                  <c:v>-6.4793804518651122E-5</c:v>
                </c:pt>
                <c:pt idx="371">
                  <c:v>-6.0882544313712034E-5</c:v>
                </c:pt>
                <c:pt idx="372">
                  <c:v>-5.7261870376881516E-5</c:v>
                </c:pt>
                <c:pt idx="373">
                  <c:v>-5.3899199631290956E-5</c:v>
                </c:pt>
                <c:pt idx="374">
                  <c:v>-5.077560771413474E-5</c:v>
                </c:pt>
                <c:pt idx="375">
                  <c:v>-4.7866835633584632E-5</c:v>
                </c:pt>
                <c:pt idx="376">
                  <c:v>-4.5154388258774931E-5</c:v>
                </c:pt>
                <c:pt idx="377">
                  <c:v>-4.2624043618502247E-5</c:v>
                </c:pt>
                <c:pt idx="378">
                  <c:v>-4.0258261788618174E-5</c:v>
                </c:pt>
                <c:pt idx="379">
                  <c:v>-3.8044824709591285E-5</c:v>
                </c:pt>
                <c:pt idx="380">
                  <c:v>-3.5971773410857688E-5</c:v>
                </c:pt>
                <c:pt idx="381">
                  <c:v>-3.4027037753774077E-5</c:v>
                </c:pt>
                <c:pt idx="382">
                  <c:v>-3.2201729548043374E-5</c:v>
                </c:pt>
                <c:pt idx="383">
                  <c:v>-3.0486775760346673E-5</c:v>
                </c:pt>
                <c:pt idx="384">
                  <c:v>-2.8874309821376763E-5</c:v>
                </c:pt>
                <c:pt idx="385">
                  <c:v>-2.7356732035529074E-5</c:v>
                </c:pt>
                <c:pt idx="386">
                  <c:v>-2.5927522246736773E-5</c:v>
                </c:pt>
                <c:pt idx="387">
                  <c:v>-2.4581144559776531E-5</c:v>
                </c:pt>
                <c:pt idx="388">
                  <c:v>-2.3310716847312184E-5</c:v>
                </c:pt>
                <c:pt idx="389">
                  <c:v>-2.2112823759339229E-5</c:v>
                </c:pt>
                <c:pt idx="390">
                  <c:v>-2.0981609852814141E-5</c:v>
                </c:pt>
                <c:pt idx="391">
                  <c:v>-1.9911562475924266E-5</c:v>
                </c:pt>
                <c:pt idx="392">
                  <c:v>-1.8900204628455939E-5</c:v>
                </c:pt>
                <c:pt idx="393">
                  <c:v>-1.7943405751855753E-5</c:v>
                </c:pt>
                <c:pt idx="394">
                  <c:v>-1.7037780205662978E-5</c:v>
                </c:pt>
                <c:pt idx="395">
                  <c:v>-1.6180819869743172E-5</c:v>
                </c:pt>
                <c:pt idx="396">
                  <c:v>-1.5369017208923585E-5</c:v>
                </c:pt>
                <c:pt idx="397">
                  <c:v>-1.4599811818608172E-5</c:v>
                </c:pt>
                <c:pt idx="398">
                  <c:v>-1.3870402125814195E-5</c:v>
                </c:pt>
                <c:pt idx="399">
                  <c:v>-1.3178945726981533E-5</c:v>
                </c:pt>
                <c:pt idx="400">
                  <c:v>-1.2522377579020655E-5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FD-4329-BC2E-1F2BFC96CF13}"/>
            </c:ext>
          </c:extLst>
        </c:ser>
        <c:ser>
          <c:idx val="1"/>
          <c:order val="1"/>
          <c:tx>
            <c:v>Lsc, H</c:v>
          </c:tx>
          <c:marker>
            <c:symbol val="none"/>
          </c:marker>
          <c:xVal>
            <c:numRef>
              <c:f>'Measured Data'!$B$20:$B$420</c:f>
              <c:numCache>
                <c:formatCode>General</c:formatCode>
                <c:ptCount val="401"/>
                <c:pt idx="0">
                  <c:v>1000</c:v>
                </c:pt>
                <c:pt idx="1">
                  <c:v>1023.293</c:v>
                </c:pt>
                <c:pt idx="2">
                  <c:v>1047.1289999999999</c:v>
                </c:pt>
                <c:pt idx="3">
                  <c:v>1071.519</c:v>
                </c:pt>
                <c:pt idx="4">
                  <c:v>1096.4780000000001</c:v>
                </c:pt>
                <c:pt idx="5">
                  <c:v>1122.018</c:v>
                </c:pt>
                <c:pt idx="6">
                  <c:v>1148.154</c:v>
                </c:pt>
                <c:pt idx="7">
                  <c:v>1174.8979999999999</c:v>
                </c:pt>
                <c:pt idx="8">
                  <c:v>1202.2639999999999</c:v>
                </c:pt>
                <c:pt idx="9">
                  <c:v>1230.269</c:v>
                </c:pt>
                <c:pt idx="10">
                  <c:v>1258.925</c:v>
                </c:pt>
                <c:pt idx="11">
                  <c:v>1288.25</c:v>
                </c:pt>
                <c:pt idx="12">
                  <c:v>1318.2570000000001</c:v>
                </c:pt>
                <c:pt idx="13">
                  <c:v>1348.963</c:v>
                </c:pt>
                <c:pt idx="14">
                  <c:v>1380.384</c:v>
                </c:pt>
                <c:pt idx="15">
                  <c:v>1412.538</c:v>
                </c:pt>
                <c:pt idx="16">
                  <c:v>1445.44</c:v>
                </c:pt>
                <c:pt idx="17">
                  <c:v>1479.1079999999999</c:v>
                </c:pt>
                <c:pt idx="18">
                  <c:v>1513.5609999999999</c:v>
                </c:pt>
                <c:pt idx="19">
                  <c:v>1548.817</c:v>
                </c:pt>
                <c:pt idx="20">
                  <c:v>1584.893</c:v>
                </c:pt>
                <c:pt idx="21">
                  <c:v>1621.81</c:v>
                </c:pt>
                <c:pt idx="22">
                  <c:v>1659.587</c:v>
                </c:pt>
                <c:pt idx="23">
                  <c:v>1698.2439999999999</c:v>
                </c:pt>
                <c:pt idx="24">
                  <c:v>1737.8009999999999</c:v>
                </c:pt>
                <c:pt idx="25">
                  <c:v>1778.279</c:v>
                </c:pt>
                <c:pt idx="26">
                  <c:v>1819.701</c:v>
                </c:pt>
                <c:pt idx="27">
                  <c:v>1862.087</c:v>
                </c:pt>
                <c:pt idx="28">
                  <c:v>1905.461</c:v>
                </c:pt>
                <c:pt idx="29">
                  <c:v>1949.845</c:v>
                </c:pt>
                <c:pt idx="30">
                  <c:v>1995.2619999999999</c:v>
                </c:pt>
                <c:pt idx="31">
                  <c:v>2041.7380000000001</c:v>
                </c:pt>
                <c:pt idx="32">
                  <c:v>2089.2959999999998</c:v>
                </c:pt>
                <c:pt idx="33">
                  <c:v>2137.962</c:v>
                </c:pt>
                <c:pt idx="34">
                  <c:v>2187.7620000000002</c:v>
                </c:pt>
                <c:pt idx="35">
                  <c:v>2238.721</c:v>
                </c:pt>
                <c:pt idx="36">
                  <c:v>2290.8679999999999</c:v>
                </c:pt>
                <c:pt idx="37">
                  <c:v>2344.2289999999998</c:v>
                </c:pt>
                <c:pt idx="38">
                  <c:v>2398.8330000000001</c:v>
                </c:pt>
                <c:pt idx="39">
                  <c:v>2454.7089999999998</c:v>
                </c:pt>
                <c:pt idx="40">
                  <c:v>2511.886</c:v>
                </c:pt>
                <c:pt idx="41">
                  <c:v>2570.3960000000002</c:v>
                </c:pt>
                <c:pt idx="42">
                  <c:v>2630.268</c:v>
                </c:pt>
                <c:pt idx="43">
                  <c:v>2691.5349999999999</c:v>
                </c:pt>
                <c:pt idx="44">
                  <c:v>2754.2289999999998</c:v>
                </c:pt>
                <c:pt idx="45">
                  <c:v>2818.3829999999998</c:v>
                </c:pt>
                <c:pt idx="46">
                  <c:v>2884.0320000000002</c:v>
                </c:pt>
                <c:pt idx="47">
                  <c:v>2951.2089999999998</c:v>
                </c:pt>
                <c:pt idx="48">
                  <c:v>3019.9520000000002</c:v>
                </c:pt>
                <c:pt idx="49">
                  <c:v>3090.2950000000001</c:v>
                </c:pt>
                <c:pt idx="50">
                  <c:v>3162.2779999999998</c:v>
                </c:pt>
                <c:pt idx="51">
                  <c:v>3235.9369999999999</c:v>
                </c:pt>
                <c:pt idx="52">
                  <c:v>3311.3110000000001</c:v>
                </c:pt>
                <c:pt idx="53">
                  <c:v>3388.442</c:v>
                </c:pt>
                <c:pt idx="54">
                  <c:v>3467.3690000000001</c:v>
                </c:pt>
                <c:pt idx="55">
                  <c:v>3548.134</c:v>
                </c:pt>
                <c:pt idx="56">
                  <c:v>3630.7809999999999</c:v>
                </c:pt>
                <c:pt idx="57">
                  <c:v>3715.3519999999999</c:v>
                </c:pt>
                <c:pt idx="58">
                  <c:v>3801.8939999999998</c:v>
                </c:pt>
                <c:pt idx="59">
                  <c:v>3890.451</c:v>
                </c:pt>
                <c:pt idx="60">
                  <c:v>3981.0720000000001</c:v>
                </c:pt>
                <c:pt idx="61">
                  <c:v>4073.8029999999999</c:v>
                </c:pt>
                <c:pt idx="62">
                  <c:v>4168.6940000000004</c:v>
                </c:pt>
                <c:pt idx="63">
                  <c:v>4265.7950000000001</c:v>
                </c:pt>
                <c:pt idx="64">
                  <c:v>4365.1580000000004</c:v>
                </c:pt>
                <c:pt idx="65">
                  <c:v>4466.8360000000002</c:v>
                </c:pt>
                <c:pt idx="66">
                  <c:v>4570.8819999999996</c:v>
                </c:pt>
                <c:pt idx="67">
                  <c:v>4677.3509999999997</c:v>
                </c:pt>
                <c:pt idx="68">
                  <c:v>4786.3010000000004</c:v>
                </c:pt>
                <c:pt idx="69">
                  <c:v>4897.7879999999996</c:v>
                </c:pt>
                <c:pt idx="70">
                  <c:v>5011.8720000000003</c:v>
                </c:pt>
                <c:pt idx="71">
                  <c:v>5128.6139999999996</c:v>
                </c:pt>
                <c:pt idx="72">
                  <c:v>5248.0749999999998</c:v>
                </c:pt>
                <c:pt idx="73">
                  <c:v>5370.3180000000002</c:v>
                </c:pt>
                <c:pt idx="74">
                  <c:v>5495.4089999999997</c:v>
                </c:pt>
                <c:pt idx="75">
                  <c:v>5623.4129999999996</c:v>
                </c:pt>
                <c:pt idx="76">
                  <c:v>5754.3990000000003</c:v>
                </c:pt>
                <c:pt idx="77">
                  <c:v>5888.4369999999999</c:v>
                </c:pt>
                <c:pt idx="78">
                  <c:v>6025.5959999999995</c:v>
                </c:pt>
                <c:pt idx="79">
                  <c:v>6165.95</c:v>
                </c:pt>
                <c:pt idx="80">
                  <c:v>6309.5730000000003</c:v>
                </c:pt>
                <c:pt idx="81">
                  <c:v>6456.5420000000004</c:v>
                </c:pt>
                <c:pt idx="82">
                  <c:v>6606.9340000000002</c:v>
                </c:pt>
                <c:pt idx="83">
                  <c:v>6760.83</c:v>
                </c:pt>
                <c:pt idx="84">
                  <c:v>6918.31</c:v>
                </c:pt>
                <c:pt idx="85">
                  <c:v>7079.4579999999996</c:v>
                </c:pt>
                <c:pt idx="86">
                  <c:v>7244.36</c:v>
                </c:pt>
                <c:pt idx="87">
                  <c:v>7413.1019999999999</c:v>
                </c:pt>
                <c:pt idx="88">
                  <c:v>7585.7759999999998</c:v>
                </c:pt>
                <c:pt idx="89">
                  <c:v>7762.4709999999995</c:v>
                </c:pt>
                <c:pt idx="90">
                  <c:v>7943.2820000000002</c:v>
                </c:pt>
                <c:pt idx="91">
                  <c:v>8128.3050000000003</c:v>
                </c:pt>
                <c:pt idx="92">
                  <c:v>8317.6380000000008</c:v>
                </c:pt>
                <c:pt idx="93">
                  <c:v>8511.3799999999992</c:v>
                </c:pt>
                <c:pt idx="94">
                  <c:v>8709.6360000000004</c:v>
                </c:pt>
                <c:pt idx="95">
                  <c:v>8912.509</c:v>
                </c:pt>
                <c:pt idx="96">
                  <c:v>9120.1080000000002</c:v>
                </c:pt>
                <c:pt idx="97">
                  <c:v>9332.5429999999997</c:v>
                </c:pt>
                <c:pt idx="98">
                  <c:v>9549.9259999999995</c:v>
                </c:pt>
                <c:pt idx="99">
                  <c:v>9772.3719999999994</c:v>
                </c:pt>
                <c:pt idx="100">
                  <c:v>10000</c:v>
                </c:pt>
                <c:pt idx="101">
                  <c:v>10232.93</c:v>
                </c:pt>
                <c:pt idx="102">
                  <c:v>10471.285</c:v>
                </c:pt>
                <c:pt idx="103">
                  <c:v>10715.192999999999</c:v>
                </c:pt>
                <c:pt idx="104">
                  <c:v>10964.781999999999</c:v>
                </c:pt>
                <c:pt idx="105">
                  <c:v>11220.184999999999</c:v>
                </c:pt>
                <c:pt idx="106">
                  <c:v>11481.536</c:v>
                </c:pt>
                <c:pt idx="107">
                  <c:v>11748.976000000001</c:v>
                </c:pt>
                <c:pt idx="108">
                  <c:v>12022.644</c:v>
                </c:pt>
                <c:pt idx="109">
                  <c:v>12302.688</c:v>
                </c:pt>
                <c:pt idx="110">
                  <c:v>12589.254000000001</c:v>
                </c:pt>
                <c:pt idx="111">
                  <c:v>12882.495999999999</c:v>
                </c:pt>
                <c:pt idx="112">
                  <c:v>13182.566999999999</c:v>
                </c:pt>
                <c:pt idx="113">
                  <c:v>13489.629000000001</c:v>
                </c:pt>
                <c:pt idx="114">
                  <c:v>13803.843000000001</c:v>
                </c:pt>
                <c:pt idx="115">
                  <c:v>14125.375</c:v>
                </c:pt>
                <c:pt idx="116">
                  <c:v>14454.397999999999</c:v>
                </c:pt>
                <c:pt idx="117">
                  <c:v>14791.084000000001</c:v>
                </c:pt>
                <c:pt idx="118">
                  <c:v>15135.611999999999</c:v>
                </c:pt>
                <c:pt idx="119">
                  <c:v>15488.165999999999</c:v>
                </c:pt>
                <c:pt idx="120">
                  <c:v>15848.932000000001</c:v>
                </c:pt>
                <c:pt idx="121">
                  <c:v>16218.101000000001</c:v>
                </c:pt>
                <c:pt idx="122">
                  <c:v>16595.868999999999</c:v>
                </c:pt>
                <c:pt idx="123">
                  <c:v>16982.437000000002</c:v>
                </c:pt>
                <c:pt idx="124">
                  <c:v>17378.008000000002</c:v>
                </c:pt>
                <c:pt idx="125">
                  <c:v>17782.794000000002</c:v>
                </c:pt>
                <c:pt idx="126">
                  <c:v>18197.008999999998</c:v>
                </c:pt>
                <c:pt idx="127">
                  <c:v>18620.870999999999</c:v>
                </c:pt>
                <c:pt idx="128">
                  <c:v>19054.607</c:v>
                </c:pt>
                <c:pt idx="129">
                  <c:v>19498.446</c:v>
                </c:pt>
                <c:pt idx="130">
                  <c:v>19952.623</c:v>
                </c:pt>
                <c:pt idx="131">
                  <c:v>20417.379000000001</c:v>
                </c:pt>
                <c:pt idx="132">
                  <c:v>20892.960999999999</c:v>
                </c:pt>
                <c:pt idx="133">
                  <c:v>21379.620999999999</c:v>
                </c:pt>
                <c:pt idx="134">
                  <c:v>21877.616000000002</c:v>
                </c:pt>
                <c:pt idx="135">
                  <c:v>22387.210999999999</c:v>
                </c:pt>
                <c:pt idx="136">
                  <c:v>22908.677</c:v>
                </c:pt>
                <c:pt idx="137">
                  <c:v>23442.288</c:v>
                </c:pt>
                <c:pt idx="138">
                  <c:v>23988.329000000002</c:v>
                </c:pt>
                <c:pt idx="139">
                  <c:v>24547.089</c:v>
                </c:pt>
                <c:pt idx="140">
                  <c:v>25118.864000000001</c:v>
                </c:pt>
                <c:pt idx="141">
                  <c:v>25703.957999999999</c:v>
                </c:pt>
                <c:pt idx="142">
                  <c:v>26302.68</c:v>
                </c:pt>
                <c:pt idx="143">
                  <c:v>26915.348000000002</c:v>
                </c:pt>
                <c:pt idx="144">
                  <c:v>27542.287</c:v>
                </c:pt>
                <c:pt idx="145">
                  <c:v>28183.829000000002</c:v>
                </c:pt>
                <c:pt idx="146">
                  <c:v>28840.314999999999</c:v>
                </c:pt>
                <c:pt idx="147">
                  <c:v>29512.092000000001</c:v>
                </c:pt>
                <c:pt idx="148">
                  <c:v>30199.517</c:v>
                </c:pt>
                <c:pt idx="149">
                  <c:v>30902.954000000002</c:v>
                </c:pt>
                <c:pt idx="150">
                  <c:v>31622.776999999998</c:v>
                </c:pt>
                <c:pt idx="151">
                  <c:v>32359.366000000002</c:v>
                </c:pt>
                <c:pt idx="152">
                  <c:v>33113.112000000001</c:v>
                </c:pt>
                <c:pt idx="153">
                  <c:v>33884.415999999997</c:v>
                </c:pt>
                <c:pt idx="154">
                  <c:v>34673.684999999998</c:v>
                </c:pt>
                <c:pt idx="155">
                  <c:v>35481.339</c:v>
                </c:pt>
                <c:pt idx="156">
                  <c:v>36307.805</c:v>
                </c:pt>
                <c:pt idx="157">
                  <c:v>37153.523000000001</c:v>
                </c:pt>
                <c:pt idx="158">
                  <c:v>38018.94</c:v>
                </c:pt>
                <c:pt idx="159">
                  <c:v>38904.514000000003</c:v>
                </c:pt>
                <c:pt idx="160">
                  <c:v>39810.716999999997</c:v>
                </c:pt>
                <c:pt idx="161">
                  <c:v>40738.027999999998</c:v>
                </c:pt>
                <c:pt idx="162">
                  <c:v>41686.938000000002</c:v>
                </c:pt>
                <c:pt idx="163">
                  <c:v>42657.951999999997</c:v>
                </c:pt>
                <c:pt idx="164">
                  <c:v>43651.582999999999</c:v>
                </c:pt>
                <c:pt idx="165">
                  <c:v>44668.358999999997</c:v>
                </c:pt>
                <c:pt idx="166">
                  <c:v>45708.819000000003</c:v>
                </c:pt>
                <c:pt idx="167">
                  <c:v>46773.514000000003</c:v>
                </c:pt>
                <c:pt idx="168">
                  <c:v>47863.008999999998</c:v>
                </c:pt>
                <c:pt idx="169">
                  <c:v>48977.881999999998</c:v>
                </c:pt>
                <c:pt idx="170">
                  <c:v>50118.722999999998</c:v>
                </c:pt>
                <c:pt idx="171">
                  <c:v>51286.137999999999</c:v>
                </c:pt>
                <c:pt idx="172">
                  <c:v>52480.745999999999</c:v>
                </c:pt>
                <c:pt idx="173">
                  <c:v>53703.18</c:v>
                </c:pt>
                <c:pt idx="174">
                  <c:v>54954.087</c:v>
                </c:pt>
                <c:pt idx="175">
                  <c:v>56234.133000000002</c:v>
                </c:pt>
                <c:pt idx="176">
                  <c:v>57543.993999999999</c:v>
                </c:pt>
                <c:pt idx="177">
                  <c:v>58884.366000000002</c:v>
                </c:pt>
                <c:pt idx="178">
                  <c:v>60255.959000000003</c:v>
                </c:pt>
                <c:pt idx="179">
                  <c:v>61659.5</c:v>
                </c:pt>
                <c:pt idx="180">
                  <c:v>63095.733999999997</c:v>
                </c:pt>
                <c:pt idx="181">
                  <c:v>64565.423000000003</c:v>
                </c:pt>
                <c:pt idx="182">
                  <c:v>66069.345000000001</c:v>
                </c:pt>
                <c:pt idx="183">
                  <c:v>67608.297999999995</c:v>
                </c:pt>
                <c:pt idx="184">
                  <c:v>69183.096999999994</c:v>
                </c:pt>
                <c:pt idx="185">
                  <c:v>70794.577999999994</c:v>
                </c:pt>
                <c:pt idx="186">
                  <c:v>72443.596000000005</c:v>
                </c:pt>
                <c:pt idx="187">
                  <c:v>74131.024000000005</c:v>
                </c:pt>
                <c:pt idx="188">
                  <c:v>75857.758000000002</c:v>
                </c:pt>
                <c:pt idx="189">
                  <c:v>77624.712</c:v>
                </c:pt>
                <c:pt idx="190">
                  <c:v>79432.823000000004</c:v>
                </c:pt>
                <c:pt idx="191">
                  <c:v>81283.051999999996</c:v>
                </c:pt>
                <c:pt idx="192">
                  <c:v>83176.376999999993</c:v>
                </c:pt>
                <c:pt idx="193">
                  <c:v>85113.804000000004</c:v>
                </c:pt>
                <c:pt idx="194">
                  <c:v>87096.358999999997</c:v>
                </c:pt>
                <c:pt idx="195">
                  <c:v>89125.093999999997</c:v>
                </c:pt>
                <c:pt idx="196">
                  <c:v>91201.084000000003</c:v>
                </c:pt>
                <c:pt idx="197">
                  <c:v>93325.43</c:v>
                </c:pt>
                <c:pt idx="198">
                  <c:v>95499.259000000005</c:v>
                </c:pt>
                <c:pt idx="199">
                  <c:v>97723.721999999994</c:v>
                </c:pt>
                <c:pt idx="200">
                  <c:v>100000</c:v>
                </c:pt>
                <c:pt idx="201">
                  <c:v>102329.299</c:v>
                </c:pt>
                <c:pt idx="202">
                  <c:v>104712.855</c:v>
                </c:pt>
                <c:pt idx="203">
                  <c:v>107151.931</c:v>
                </c:pt>
                <c:pt idx="204">
                  <c:v>109647.82</c:v>
                </c:pt>
                <c:pt idx="205">
                  <c:v>112201.845</c:v>
                </c:pt>
                <c:pt idx="206">
                  <c:v>114815.36199999999</c:v>
                </c:pt>
                <c:pt idx="207">
                  <c:v>117489.755</c:v>
                </c:pt>
                <c:pt idx="208">
                  <c:v>120226.443</c:v>
                </c:pt>
                <c:pt idx="209">
                  <c:v>123026.87699999999</c:v>
                </c:pt>
                <c:pt idx="210">
                  <c:v>125892.541</c:v>
                </c:pt>
                <c:pt idx="211">
                  <c:v>128824.955</c:v>
                </c:pt>
                <c:pt idx="212">
                  <c:v>131825.674</c:v>
                </c:pt>
                <c:pt idx="213">
                  <c:v>134896.288</c:v>
                </c:pt>
                <c:pt idx="214">
                  <c:v>138038.42600000001</c:v>
                </c:pt>
                <c:pt idx="215">
                  <c:v>141253.75399999999</c:v>
                </c:pt>
                <c:pt idx="216">
                  <c:v>144543.97700000001</c:v>
                </c:pt>
                <c:pt idx="217">
                  <c:v>147910.83900000001</c:v>
                </c:pt>
                <c:pt idx="218">
                  <c:v>151356.125</c:v>
                </c:pt>
                <c:pt idx="219">
                  <c:v>154881.66200000001</c:v>
                </c:pt>
                <c:pt idx="220">
                  <c:v>158489.31899999999</c:v>
                </c:pt>
                <c:pt idx="221">
                  <c:v>162181.01</c:v>
                </c:pt>
                <c:pt idx="222">
                  <c:v>165958.69099999999</c:v>
                </c:pt>
                <c:pt idx="223">
                  <c:v>169824.36499999999</c:v>
                </c:pt>
                <c:pt idx="224">
                  <c:v>173780.08300000001</c:v>
                </c:pt>
                <c:pt idx="225">
                  <c:v>177827.94099999999</c:v>
                </c:pt>
                <c:pt idx="226">
                  <c:v>181970.08600000001</c:v>
                </c:pt>
                <c:pt idx="227">
                  <c:v>186208.71400000001</c:v>
                </c:pt>
                <c:pt idx="228">
                  <c:v>190546.07199999999</c:v>
                </c:pt>
                <c:pt idx="229">
                  <c:v>194984.46</c:v>
                </c:pt>
                <c:pt idx="230">
                  <c:v>199526.231</c:v>
                </c:pt>
                <c:pt idx="231">
                  <c:v>204173.79399999999</c:v>
                </c:pt>
                <c:pt idx="232">
                  <c:v>208929.61300000001</c:v>
                </c:pt>
                <c:pt idx="233">
                  <c:v>213796.209</c:v>
                </c:pt>
                <c:pt idx="234">
                  <c:v>218776.16200000001</c:v>
                </c:pt>
                <c:pt idx="235">
                  <c:v>223872.114</c:v>
                </c:pt>
                <c:pt idx="236">
                  <c:v>229086.76500000001</c:v>
                </c:pt>
                <c:pt idx="237">
                  <c:v>234422.88200000001</c:v>
                </c:pt>
                <c:pt idx="238">
                  <c:v>239883.29199999999</c:v>
                </c:pt>
                <c:pt idx="239">
                  <c:v>245470.89199999999</c:v>
                </c:pt>
                <c:pt idx="240">
                  <c:v>251188.64300000001</c:v>
                </c:pt>
                <c:pt idx="241">
                  <c:v>257039.57800000001</c:v>
                </c:pt>
                <c:pt idx="242">
                  <c:v>263026.799</c:v>
                </c:pt>
                <c:pt idx="243">
                  <c:v>269153.48</c:v>
                </c:pt>
                <c:pt idx="244">
                  <c:v>275422.87</c:v>
                </c:pt>
                <c:pt idx="245">
                  <c:v>281838.29300000001</c:v>
                </c:pt>
                <c:pt idx="246">
                  <c:v>288403.15000000002</c:v>
                </c:pt>
                <c:pt idx="247">
                  <c:v>295120.92300000001</c:v>
                </c:pt>
                <c:pt idx="248">
                  <c:v>301995.17200000002</c:v>
                </c:pt>
                <c:pt idx="249">
                  <c:v>309029.54300000001</c:v>
                </c:pt>
                <c:pt idx="250">
                  <c:v>316227.766</c:v>
                </c:pt>
                <c:pt idx="251">
                  <c:v>323593.65700000001</c:v>
                </c:pt>
                <c:pt idx="252">
                  <c:v>331131.12099999998</c:v>
                </c:pt>
                <c:pt idx="253">
                  <c:v>338844.15600000002</c:v>
                </c:pt>
                <c:pt idx="254">
                  <c:v>346736.85</c:v>
                </c:pt>
                <c:pt idx="255">
                  <c:v>354813.38900000002</c:v>
                </c:pt>
                <c:pt idx="256">
                  <c:v>363078.05499999999</c:v>
                </c:pt>
                <c:pt idx="257">
                  <c:v>371535.22899999999</c:v>
                </c:pt>
                <c:pt idx="258">
                  <c:v>380189.39600000001</c:v>
                </c:pt>
                <c:pt idx="259">
                  <c:v>389045.14500000002</c:v>
                </c:pt>
                <c:pt idx="260">
                  <c:v>398107.17099999997</c:v>
                </c:pt>
                <c:pt idx="261">
                  <c:v>407380.27799999999</c:v>
                </c:pt>
                <c:pt idx="262">
                  <c:v>416869.38299999997</c:v>
                </c:pt>
                <c:pt idx="263">
                  <c:v>426579.51899999997</c:v>
                </c:pt>
                <c:pt idx="264">
                  <c:v>436515.83199999999</c:v>
                </c:pt>
                <c:pt idx="265">
                  <c:v>446683.592</c:v>
                </c:pt>
                <c:pt idx="266">
                  <c:v>457088.19</c:v>
                </c:pt>
                <c:pt idx="267">
                  <c:v>467735.141</c:v>
                </c:pt>
                <c:pt idx="268">
                  <c:v>478630.092</c:v>
                </c:pt>
                <c:pt idx="269">
                  <c:v>489778.81900000002</c:v>
                </c:pt>
                <c:pt idx="270">
                  <c:v>501187.234</c:v>
                </c:pt>
                <c:pt idx="271">
                  <c:v>512861.38400000002</c:v>
                </c:pt>
                <c:pt idx="272">
                  <c:v>524807.46</c:v>
                </c:pt>
                <c:pt idx="273">
                  <c:v>537031.79599999997</c:v>
                </c:pt>
                <c:pt idx="274">
                  <c:v>549540.87399999995</c:v>
                </c:pt>
                <c:pt idx="275">
                  <c:v>562341.32499999995</c:v>
                </c:pt>
                <c:pt idx="276">
                  <c:v>575439.93700000003</c:v>
                </c:pt>
                <c:pt idx="277">
                  <c:v>588843.65500000003</c:v>
                </c:pt>
                <c:pt idx="278">
                  <c:v>602559.58600000001</c:v>
                </c:pt>
                <c:pt idx="279">
                  <c:v>616595.00199999998</c:v>
                </c:pt>
                <c:pt idx="280">
                  <c:v>630957.34400000004</c:v>
                </c:pt>
                <c:pt idx="281">
                  <c:v>645654.22900000005</c:v>
                </c:pt>
                <c:pt idx="282">
                  <c:v>660693.44799999997</c:v>
                </c:pt>
                <c:pt idx="283">
                  <c:v>676082.97499999998</c:v>
                </c:pt>
                <c:pt idx="284">
                  <c:v>691830.97100000002</c:v>
                </c:pt>
                <c:pt idx="285">
                  <c:v>707945.78399999999</c:v>
                </c:pt>
                <c:pt idx="286">
                  <c:v>724435.96</c:v>
                </c:pt>
                <c:pt idx="287">
                  <c:v>741310.24100000004</c:v>
                </c:pt>
                <c:pt idx="288">
                  <c:v>758577.57499999995</c:v>
                </c:pt>
                <c:pt idx="289">
                  <c:v>776247.11699999997</c:v>
                </c:pt>
                <c:pt idx="290">
                  <c:v>794328.23499999999</c:v>
                </c:pt>
                <c:pt idx="291">
                  <c:v>812830.51599999995</c:v>
                </c:pt>
                <c:pt idx="292">
                  <c:v>831763.77099999995</c:v>
                </c:pt>
                <c:pt idx="293">
                  <c:v>851138.03799999994</c:v>
                </c:pt>
                <c:pt idx="294">
                  <c:v>870963.59</c:v>
                </c:pt>
                <c:pt idx="295">
                  <c:v>891250.93799999997</c:v>
                </c:pt>
                <c:pt idx="296">
                  <c:v>912010.83900000004</c:v>
                </c:pt>
                <c:pt idx="297">
                  <c:v>933254.30099999998</c:v>
                </c:pt>
                <c:pt idx="298">
                  <c:v>954992.58600000001</c:v>
                </c:pt>
                <c:pt idx="299">
                  <c:v>977237.22100000002</c:v>
                </c:pt>
                <c:pt idx="300">
                  <c:v>1000000</c:v>
                </c:pt>
                <c:pt idx="301">
                  <c:v>1023292.992</c:v>
                </c:pt>
                <c:pt idx="302">
                  <c:v>1047128.548</c:v>
                </c:pt>
                <c:pt idx="303">
                  <c:v>1071519.3049999999</c:v>
                </c:pt>
                <c:pt idx="304">
                  <c:v>1096478.196</c:v>
                </c:pt>
                <c:pt idx="305">
                  <c:v>1122018.4539999999</c:v>
                </c:pt>
                <c:pt idx="306">
                  <c:v>1148153.621</c:v>
                </c:pt>
                <c:pt idx="307">
                  <c:v>1174897.5549999999</c:v>
                </c:pt>
                <c:pt idx="308">
                  <c:v>1202264.4350000001</c:v>
                </c:pt>
                <c:pt idx="309">
                  <c:v>1230268.7709999999</c:v>
                </c:pt>
                <c:pt idx="310">
                  <c:v>1258925.412</c:v>
                </c:pt>
                <c:pt idx="311">
                  <c:v>1288249.5519999999</c:v>
                </c:pt>
                <c:pt idx="312">
                  <c:v>1318256.7390000001</c:v>
                </c:pt>
                <c:pt idx="313">
                  <c:v>1348962.8829999999</c:v>
                </c:pt>
                <c:pt idx="314">
                  <c:v>1380384.2649999999</c:v>
                </c:pt>
                <c:pt idx="315">
                  <c:v>1412537.5449999999</c:v>
                </c:pt>
                <c:pt idx="316">
                  <c:v>1445439.7709999999</c:v>
                </c:pt>
                <c:pt idx="317">
                  <c:v>1479108.388</c:v>
                </c:pt>
                <c:pt idx="318">
                  <c:v>1513561.2479999999</c:v>
                </c:pt>
                <c:pt idx="319">
                  <c:v>1548816.6189999999</c:v>
                </c:pt>
                <c:pt idx="320">
                  <c:v>1584893.192</c:v>
                </c:pt>
                <c:pt idx="321">
                  <c:v>1621810.0970000001</c:v>
                </c:pt>
                <c:pt idx="322">
                  <c:v>1659586.9069999999</c:v>
                </c:pt>
                <c:pt idx="323">
                  <c:v>1698243.652</c:v>
                </c:pt>
                <c:pt idx="324">
                  <c:v>1737800.8289999999</c:v>
                </c:pt>
                <c:pt idx="325">
                  <c:v>1778279.41</c:v>
                </c:pt>
                <c:pt idx="326">
                  <c:v>1819700.8589999999</c:v>
                </c:pt>
                <c:pt idx="327">
                  <c:v>1862087.1370000001</c:v>
                </c:pt>
                <c:pt idx="328">
                  <c:v>1905460.7180000001</c:v>
                </c:pt>
                <c:pt idx="329">
                  <c:v>1949844.6</c:v>
                </c:pt>
                <c:pt idx="330">
                  <c:v>1995262.3149999999</c:v>
                </c:pt>
                <c:pt idx="331">
                  <c:v>2041737.9450000001</c:v>
                </c:pt>
                <c:pt idx="332">
                  <c:v>2089296.1310000001</c:v>
                </c:pt>
                <c:pt idx="333">
                  <c:v>2137962.09</c:v>
                </c:pt>
                <c:pt idx="334">
                  <c:v>2187761.6239999998</c:v>
                </c:pt>
                <c:pt idx="335">
                  <c:v>2238721.139</c:v>
                </c:pt>
                <c:pt idx="336">
                  <c:v>2290867.6529999999</c:v>
                </c:pt>
                <c:pt idx="337">
                  <c:v>2344228.8149999999</c:v>
                </c:pt>
                <c:pt idx="338">
                  <c:v>2398832.9190000002</c:v>
                </c:pt>
                <c:pt idx="339">
                  <c:v>2454708.9160000002</c:v>
                </c:pt>
                <c:pt idx="340">
                  <c:v>2511886.432</c:v>
                </c:pt>
                <c:pt idx="341">
                  <c:v>2570395.7829999998</c:v>
                </c:pt>
                <c:pt idx="342">
                  <c:v>2630267.9920000001</c:v>
                </c:pt>
                <c:pt idx="343">
                  <c:v>2691534.804</c:v>
                </c:pt>
                <c:pt idx="344">
                  <c:v>2754228.7030000002</c:v>
                </c:pt>
                <c:pt idx="345">
                  <c:v>2818382.9309999999</c:v>
                </c:pt>
                <c:pt idx="346">
                  <c:v>2884031.503</c:v>
                </c:pt>
                <c:pt idx="347">
                  <c:v>2951209.227</c:v>
                </c:pt>
                <c:pt idx="348">
                  <c:v>3019951.72</c:v>
                </c:pt>
                <c:pt idx="349">
                  <c:v>3090295.4330000002</c:v>
                </c:pt>
                <c:pt idx="350">
                  <c:v>3162277.66</c:v>
                </c:pt>
                <c:pt idx="351">
                  <c:v>3235936.5690000001</c:v>
                </c:pt>
                <c:pt idx="352">
                  <c:v>3311311.2149999999</c:v>
                </c:pt>
                <c:pt idx="353">
                  <c:v>3388441.5610000002</c:v>
                </c:pt>
                <c:pt idx="354">
                  <c:v>3467368.5049999999</c:v>
                </c:pt>
                <c:pt idx="355">
                  <c:v>3548133.892</c:v>
                </c:pt>
                <c:pt idx="356">
                  <c:v>3630780.548</c:v>
                </c:pt>
                <c:pt idx="357">
                  <c:v>3715352.2910000002</c:v>
                </c:pt>
                <c:pt idx="358">
                  <c:v>3801893.963</c:v>
                </c:pt>
                <c:pt idx="359">
                  <c:v>3890451.45</c:v>
                </c:pt>
                <c:pt idx="360">
                  <c:v>3981071.7059999998</c:v>
                </c:pt>
                <c:pt idx="361">
                  <c:v>4073802.7779999999</c:v>
                </c:pt>
                <c:pt idx="362">
                  <c:v>4168693.835</c:v>
                </c:pt>
                <c:pt idx="363">
                  <c:v>4265795.1880000001</c:v>
                </c:pt>
                <c:pt idx="364">
                  <c:v>4365158.3219999997</c:v>
                </c:pt>
                <c:pt idx="365">
                  <c:v>4466835.9220000003</c:v>
                </c:pt>
                <c:pt idx="366">
                  <c:v>4570881.8959999997</c:v>
                </c:pt>
                <c:pt idx="367">
                  <c:v>4677351.4129999997</c:v>
                </c:pt>
                <c:pt idx="368">
                  <c:v>4786300.9230000004</c:v>
                </c:pt>
                <c:pt idx="369">
                  <c:v>4897788.1940000001</c:v>
                </c:pt>
                <c:pt idx="370">
                  <c:v>5011872.3360000001</c:v>
                </c:pt>
                <c:pt idx="371">
                  <c:v>5128613.84</c:v>
                </c:pt>
                <c:pt idx="372">
                  <c:v>5248074.602</c:v>
                </c:pt>
                <c:pt idx="373">
                  <c:v>5370317.9639999997</c:v>
                </c:pt>
                <c:pt idx="374">
                  <c:v>5495408.7390000001</c:v>
                </c:pt>
                <c:pt idx="375">
                  <c:v>5623413.2520000003</c:v>
                </c:pt>
                <c:pt idx="376">
                  <c:v>5754399.3729999997</c:v>
                </c:pt>
                <c:pt idx="377">
                  <c:v>5888436.5539999995</c:v>
                </c:pt>
                <c:pt idx="378">
                  <c:v>6025595.8609999996</c:v>
                </c:pt>
                <c:pt idx="379">
                  <c:v>6165950.0190000003</c:v>
                </c:pt>
                <c:pt idx="380">
                  <c:v>6309573.4450000003</c:v>
                </c:pt>
                <c:pt idx="381">
                  <c:v>6456542.29</c:v>
                </c:pt>
                <c:pt idx="382">
                  <c:v>6606934.4800000004</c:v>
                </c:pt>
                <c:pt idx="383">
                  <c:v>6760829.7539999997</c:v>
                </c:pt>
                <c:pt idx="384">
                  <c:v>6918309.7089999998</c:v>
                </c:pt>
                <c:pt idx="385">
                  <c:v>7079457.8439999996</c:v>
                </c:pt>
                <c:pt idx="386">
                  <c:v>7244359.6009999998</c:v>
                </c:pt>
                <c:pt idx="387">
                  <c:v>7413102.4129999997</c:v>
                </c:pt>
                <c:pt idx="388">
                  <c:v>7585775.75</c:v>
                </c:pt>
                <c:pt idx="389">
                  <c:v>7762471.1660000002</c:v>
                </c:pt>
                <c:pt idx="390">
                  <c:v>7943282.3470000001</c:v>
                </c:pt>
                <c:pt idx="391">
                  <c:v>8128305.1619999995</c:v>
                </c:pt>
                <c:pt idx="392">
                  <c:v>8317637.7110000001</c:v>
                </c:pt>
                <c:pt idx="393">
                  <c:v>8511380.3819999993</c:v>
                </c:pt>
                <c:pt idx="394">
                  <c:v>8709635.9000000004</c:v>
                </c:pt>
                <c:pt idx="395">
                  <c:v>8912509.3809999991</c:v>
                </c:pt>
                <c:pt idx="396">
                  <c:v>9120108.3939999994</c:v>
                </c:pt>
                <c:pt idx="397">
                  <c:v>9332543.0079999994</c:v>
                </c:pt>
                <c:pt idx="398">
                  <c:v>9549925.8599999994</c:v>
                </c:pt>
                <c:pt idx="399">
                  <c:v>9772372.2100000009</c:v>
                </c:pt>
                <c:pt idx="400">
                  <c:v>10000000</c:v>
                </c:pt>
              </c:numCache>
            </c:numRef>
          </c:xVal>
          <c:yVal>
            <c:numRef>
              <c:f>'Measured Data'!$N$20:$N$420</c:f>
              <c:numCache>
                <c:formatCode>0.00000E+00</c:formatCode>
                <c:ptCount val="401"/>
                <c:pt idx="0">
                  <c:v>1.8392080220795245E-4</c:v>
                </c:pt>
                <c:pt idx="1">
                  <c:v>1.8391507069887396E-4</c:v>
                </c:pt>
                <c:pt idx="2">
                  <c:v>1.8389507315481001E-4</c:v>
                </c:pt>
                <c:pt idx="3">
                  <c:v>1.8392540181764858E-4</c:v>
                </c:pt>
                <c:pt idx="4">
                  <c:v>1.8391891967715603E-4</c:v>
                </c:pt>
                <c:pt idx="5">
                  <c:v>1.8390536718948668E-4</c:v>
                </c:pt>
                <c:pt idx="6">
                  <c:v>1.8393663874461915E-4</c:v>
                </c:pt>
                <c:pt idx="7">
                  <c:v>1.8393618043510294E-4</c:v>
                </c:pt>
                <c:pt idx="8">
                  <c:v>1.8392312753481917E-4</c:v>
                </c:pt>
                <c:pt idx="9">
                  <c:v>1.839134066396954E-4</c:v>
                </c:pt>
                <c:pt idx="10">
                  <c:v>1.8395642786525856E-4</c:v>
                </c:pt>
                <c:pt idx="11">
                  <c:v>1.8391640343830157E-4</c:v>
                </c:pt>
                <c:pt idx="12">
                  <c:v>1.8394003775238737E-4</c:v>
                </c:pt>
                <c:pt idx="13">
                  <c:v>1.8394038382014066E-4</c:v>
                </c:pt>
                <c:pt idx="14">
                  <c:v>1.8394213642592327E-4</c:v>
                </c:pt>
                <c:pt idx="15">
                  <c:v>1.8393413512154724E-4</c:v>
                </c:pt>
                <c:pt idx="16">
                  <c:v>1.8392510094101836E-4</c:v>
                </c:pt>
                <c:pt idx="17">
                  <c:v>1.8393200490422897E-4</c:v>
                </c:pt>
                <c:pt idx="18">
                  <c:v>1.8395214867561658E-4</c:v>
                </c:pt>
                <c:pt idx="19">
                  <c:v>1.8396486129465038E-4</c:v>
                </c:pt>
                <c:pt idx="20">
                  <c:v>1.8395987742059677E-4</c:v>
                </c:pt>
                <c:pt idx="21">
                  <c:v>1.8398059653112841E-4</c:v>
                </c:pt>
                <c:pt idx="22">
                  <c:v>1.8393632857238642E-4</c:v>
                </c:pt>
                <c:pt idx="23">
                  <c:v>1.8396578203875311E-4</c:v>
                </c:pt>
                <c:pt idx="24">
                  <c:v>1.8396805036995242E-4</c:v>
                </c:pt>
                <c:pt idx="25">
                  <c:v>1.8396031753764672E-4</c:v>
                </c:pt>
                <c:pt idx="26">
                  <c:v>1.8400299785849172E-4</c:v>
                </c:pt>
                <c:pt idx="27">
                  <c:v>1.8399495436642084E-4</c:v>
                </c:pt>
                <c:pt idx="28">
                  <c:v>1.8397117025684958E-4</c:v>
                </c:pt>
                <c:pt idx="29">
                  <c:v>1.839687746292098E-4</c:v>
                </c:pt>
                <c:pt idx="30">
                  <c:v>1.8395382455656646E-4</c:v>
                </c:pt>
                <c:pt idx="31">
                  <c:v>1.8400860832668521E-4</c:v>
                </c:pt>
                <c:pt idx="32">
                  <c:v>1.8397349433304117E-4</c:v>
                </c:pt>
                <c:pt idx="33">
                  <c:v>1.8399387347772122E-4</c:v>
                </c:pt>
                <c:pt idx="34">
                  <c:v>1.840088693076211E-4</c:v>
                </c:pt>
                <c:pt idx="35">
                  <c:v>1.8399399902393183E-4</c:v>
                </c:pt>
                <c:pt idx="36">
                  <c:v>1.8398808552258031E-4</c:v>
                </c:pt>
                <c:pt idx="37">
                  <c:v>1.840096610499039E-4</c:v>
                </c:pt>
                <c:pt idx="38">
                  <c:v>1.8402839054186039E-4</c:v>
                </c:pt>
                <c:pt idx="39">
                  <c:v>1.8401374706254907E-4</c:v>
                </c:pt>
                <c:pt idx="40">
                  <c:v>1.8409676200817774E-4</c:v>
                </c:pt>
                <c:pt idx="41">
                  <c:v>1.8400676306972851E-4</c:v>
                </c:pt>
                <c:pt idx="42">
                  <c:v>1.8403497184266854E-4</c:v>
                </c:pt>
                <c:pt idx="43">
                  <c:v>1.8399165682493618E-4</c:v>
                </c:pt>
                <c:pt idx="44">
                  <c:v>1.8400428586773748E-4</c:v>
                </c:pt>
                <c:pt idx="45">
                  <c:v>1.8404132102656682E-4</c:v>
                </c:pt>
                <c:pt idx="46">
                  <c:v>1.8403075770060783E-4</c:v>
                </c:pt>
                <c:pt idx="47">
                  <c:v>1.8405783514028655E-4</c:v>
                </c:pt>
                <c:pt idx="48">
                  <c:v>1.840701760976276E-4</c:v>
                </c:pt>
                <c:pt idx="49">
                  <c:v>1.8406808080284013E-4</c:v>
                </c:pt>
                <c:pt idx="50">
                  <c:v>1.8407186773602432E-4</c:v>
                </c:pt>
                <c:pt idx="51">
                  <c:v>1.840463119705677E-4</c:v>
                </c:pt>
                <c:pt idx="52">
                  <c:v>1.840601832742446E-4</c:v>
                </c:pt>
                <c:pt idx="53">
                  <c:v>1.8407534274308878E-4</c:v>
                </c:pt>
                <c:pt idx="54">
                  <c:v>1.8406719515380314E-4</c:v>
                </c:pt>
                <c:pt idx="55">
                  <c:v>1.8408052798547951E-4</c:v>
                </c:pt>
                <c:pt idx="56">
                  <c:v>1.8408191594131349E-4</c:v>
                </c:pt>
                <c:pt idx="57">
                  <c:v>1.8409080779513307E-4</c:v>
                </c:pt>
                <c:pt idx="58">
                  <c:v>1.8410514605633041E-4</c:v>
                </c:pt>
                <c:pt idx="59">
                  <c:v>1.8410046382915117E-4</c:v>
                </c:pt>
                <c:pt idx="60">
                  <c:v>1.8411958749628562E-4</c:v>
                </c:pt>
                <c:pt idx="61">
                  <c:v>1.8411147393898665E-4</c:v>
                </c:pt>
                <c:pt idx="62">
                  <c:v>1.8415314883779812E-4</c:v>
                </c:pt>
                <c:pt idx="63">
                  <c:v>1.8412879005329583E-4</c:v>
                </c:pt>
                <c:pt idx="64">
                  <c:v>1.8418243397237124E-4</c:v>
                </c:pt>
                <c:pt idx="65">
                  <c:v>1.8415957754867925E-4</c:v>
                </c:pt>
                <c:pt idx="66">
                  <c:v>1.8415845049073697E-4</c:v>
                </c:pt>
                <c:pt idx="67">
                  <c:v>1.8418480179000667E-4</c:v>
                </c:pt>
                <c:pt idx="68">
                  <c:v>1.8423172904410173E-4</c:v>
                </c:pt>
                <c:pt idx="69">
                  <c:v>1.841678991579606E-4</c:v>
                </c:pt>
                <c:pt idx="70">
                  <c:v>1.8421619690808818E-4</c:v>
                </c:pt>
                <c:pt idx="71">
                  <c:v>1.8422720419411211E-4</c:v>
                </c:pt>
                <c:pt idx="72">
                  <c:v>1.8424540778012104E-4</c:v>
                </c:pt>
                <c:pt idx="73">
                  <c:v>1.8416631894614351E-4</c:v>
                </c:pt>
                <c:pt idx="74">
                  <c:v>1.8421310680227933E-4</c:v>
                </c:pt>
                <c:pt idx="75">
                  <c:v>1.8426792998025427E-4</c:v>
                </c:pt>
                <c:pt idx="76">
                  <c:v>1.8426641462898754E-4</c:v>
                </c:pt>
                <c:pt idx="77">
                  <c:v>1.8425648226272692E-4</c:v>
                </c:pt>
                <c:pt idx="78">
                  <c:v>1.8427351372646002E-4</c:v>
                </c:pt>
                <c:pt idx="79">
                  <c:v>1.8430205810292632E-4</c:v>
                </c:pt>
                <c:pt idx="80">
                  <c:v>1.8427752367909341E-4</c:v>
                </c:pt>
                <c:pt idx="81">
                  <c:v>1.8430790139055148E-4</c:v>
                </c:pt>
                <c:pt idx="82">
                  <c:v>1.8429573470276259E-4</c:v>
                </c:pt>
                <c:pt idx="83">
                  <c:v>1.8430119900946274E-4</c:v>
                </c:pt>
                <c:pt idx="84">
                  <c:v>1.8432137283460026E-4</c:v>
                </c:pt>
                <c:pt idx="85">
                  <c:v>1.8430565646035532E-4</c:v>
                </c:pt>
                <c:pt idx="86">
                  <c:v>1.8430852647596048E-4</c:v>
                </c:pt>
                <c:pt idx="87">
                  <c:v>1.8432659405050213E-4</c:v>
                </c:pt>
                <c:pt idx="88">
                  <c:v>1.842794713864339E-4</c:v>
                </c:pt>
                <c:pt idx="89">
                  <c:v>1.8430825234412037E-4</c:v>
                </c:pt>
                <c:pt idx="90">
                  <c:v>1.8427916555935911E-4</c:v>
                </c:pt>
                <c:pt idx="91">
                  <c:v>1.8428312234304041E-4</c:v>
                </c:pt>
                <c:pt idx="92">
                  <c:v>1.8422801755581635E-4</c:v>
                </c:pt>
                <c:pt idx="93">
                  <c:v>1.8428636656264995E-4</c:v>
                </c:pt>
                <c:pt idx="94">
                  <c:v>1.8423301179307971E-4</c:v>
                </c:pt>
                <c:pt idx="95">
                  <c:v>1.8421759888230033E-4</c:v>
                </c:pt>
                <c:pt idx="96">
                  <c:v>1.8423493332692589E-4</c:v>
                </c:pt>
                <c:pt idx="97">
                  <c:v>1.841880036711104E-4</c:v>
                </c:pt>
                <c:pt idx="98">
                  <c:v>1.8417910512397962E-4</c:v>
                </c:pt>
                <c:pt idx="99">
                  <c:v>1.8418754407051438E-4</c:v>
                </c:pt>
                <c:pt idx="100">
                  <c:v>1.8418747680093669E-4</c:v>
                </c:pt>
                <c:pt idx="101">
                  <c:v>1.8414725350520005E-4</c:v>
                </c:pt>
                <c:pt idx="102">
                  <c:v>1.8413795998709463E-4</c:v>
                </c:pt>
                <c:pt idx="103">
                  <c:v>1.8413018498993894E-4</c:v>
                </c:pt>
                <c:pt idx="104">
                  <c:v>1.8411531503566386E-4</c:v>
                </c:pt>
                <c:pt idx="105">
                  <c:v>1.8411414339798642E-4</c:v>
                </c:pt>
                <c:pt idx="106">
                  <c:v>1.8411852417790934E-4</c:v>
                </c:pt>
                <c:pt idx="107">
                  <c:v>1.8409228469643452E-4</c:v>
                </c:pt>
                <c:pt idx="108">
                  <c:v>1.840817191720228E-4</c:v>
                </c:pt>
                <c:pt idx="109">
                  <c:v>1.8409669961637356E-4</c:v>
                </c:pt>
                <c:pt idx="110">
                  <c:v>1.8407678585370671E-4</c:v>
                </c:pt>
                <c:pt idx="111">
                  <c:v>1.8405236619852081E-4</c:v>
                </c:pt>
                <c:pt idx="112">
                  <c:v>1.8405439089390119E-4</c:v>
                </c:pt>
                <c:pt idx="113">
                  <c:v>1.8404452525584776E-4</c:v>
                </c:pt>
                <c:pt idx="114">
                  <c:v>1.8403647725240911E-4</c:v>
                </c:pt>
                <c:pt idx="115">
                  <c:v>1.8402420227832869E-4</c:v>
                </c:pt>
                <c:pt idx="116">
                  <c:v>1.8402023952972558E-4</c:v>
                </c:pt>
                <c:pt idx="117">
                  <c:v>1.8400749843602919E-4</c:v>
                </c:pt>
                <c:pt idx="118">
                  <c:v>1.8397591031515394E-4</c:v>
                </c:pt>
                <c:pt idx="119">
                  <c:v>1.8395274677938324E-4</c:v>
                </c:pt>
                <c:pt idx="120">
                  <c:v>1.8395542970633196E-4</c:v>
                </c:pt>
                <c:pt idx="121">
                  <c:v>1.8394081833525438E-4</c:v>
                </c:pt>
                <c:pt idx="122">
                  <c:v>1.8399048708502756E-4</c:v>
                </c:pt>
                <c:pt idx="123">
                  <c:v>1.8392222677831557E-4</c:v>
                </c:pt>
                <c:pt idx="124">
                  <c:v>1.8389999524297609E-4</c:v>
                </c:pt>
                <c:pt idx="125">
                  <c:v>1.8389077796148598E-4</c:v>
                </c:pt>
                <c:pt idx="126">
                  <c:v>1.8389510441474638E-4</c:v>
                </c:pt>
                <c:pt idx="127">
                  <c:v>1.8388428873678921E-4</c:v>
                </c:pt>
                <c:pt idx="128">
                  <c:v>1.8386888773034223E-4</c:v>
                </c:pt>
                <c:pt idx="129">
                  <c:v>1.8387180691728896E-4</c:v>
                </c:pt>
                <c:pt idx="130">
                  <c:v>1.8385872611062753E-4</c:v>
                </c:pt>
                <c:pt idx="131">
                  <c:v>1.8385795219004358E-4</c:v>
                </c:pt>
                <c:pt idx="132">
                  <c:v>1.8383955810827499E-4</c:v>
                </c:pt>
                <c:pt idx="133">
                  <c:v>1.8383325837120052E-4</c:v>
                </c:pt>
                <c:pt idx="134">
                  <c:v>1.8382209164509073E-4</c:v>
                </c:pt>
                <c:pt idx="135">
                  <c:v>1.8384093946837647E-4</c:v>
                </c:pt>
                <c:pt idx="136">
                  <c:v>1.8382380663546259E-4</c:v>
                </c:pt>
                <c:pt idx="137">
                  <c:v>1.8381569142159697E-4</c:v>
                </c:pt>
                <c:pt idx="138">
                  <c:v>1.8383643002420924E-4</c:v>
                </c:pt>
                <c:pt idx="139">
                  <c:v>1.8382957254193435E-4</c:v>
                </c:pt>
                <c:pt idx="140">
                  <c:v>1.8382211551442749E-4</c:v>
                </c:pt>
                <c:pt idx="141">
                  <c:v>1.8382748283004029E-4</c:v>
                </c:pt>
                <c:pt idx="142">
                  <c:v>1.8382182779319079E-4</c:v>
                </c:pt>
                <c:pt idx="143">
                  <c:v>1.8384724421721788E-4</c:v>
                </c:pt>
                <c:pt idx="144">
                  <c:v>1.8384358402258281E-4</c:v>
                </c:pt>
                <c:pt idx="145">
                  <c:v>1.8384434651161366E-4</c:v>
                </c:pt>
                <c:pt idx="146">
                  <c:v>1.8385734754950461E-4</c:v>
                </c:pt>
                <c:pt idx="147">
                  <c:v>1.8386399199132961E-4</c:v>
                </c:pt>
                <c:pt idx="148">
                  <c:v>1.8388281746042326E-4</c:v>
                </c:pt>
                <c:pt idx="149">
                  <c:v>1.8387587338892304E-4</c:v>
                </c:pt>
                <c:pt idx="150">
                  <c:v>1.838824232604352E-4</c:v>
                </c:pt>
                <c:pt idx="151">
                  <c:v>1.8388346532101973E-4</c:v>
                </c:pt>
                <c:pt idx="152">
                  <c:v>1.8388250092113344E-4</c:v>
                </c:pt>
                <c:pt idx="153">
                  <c:v>1.8387931134511559E-4</c:v>
                </c:pt>
                <c:pt idx="154">
                  <c:v>1.838721395280723E-4</c:v>
                </c:pt>
                <c:pt idx="155">
                  <c:v>1.8386449747605417E-4</c:v>
                </c:pt>
                <c:pt idx="156">
                  <c:v>1.8384764174704274E-4</c:v>
                </c:pt>
                <c:pt idx="157">
                  <c:v>1.8382584185061188E-4</c:v>
                </c:pt>
                <c:pt idx="158">
                  <c:v>1.8382100236666841E-4</c:v>
                </c:pt>
                <c:pt idx="159">
                  <c:v>1.8381210113512501E-4</c:v>
                </c:pt>
                <c:pt idx="160">
                  <c:v>1.8380933398721465E-4</c:v>
                </c:pt>
                <c:pt idx="161">
                  <c:v>1.8380728492213634E-4</c:v>
                </c:pt>
                <c:pt idx="162">
                  <c:v>1.8380608388325799E-4</c:v>
                </c:pt>
                <c:pt idx="163">
                  <c:v>1.8380606268598412E-4</c:v>
                </c:pt>
                <c:pt idx="164">
                  <c:v>1.8380502657118603E-4</c:v>
                </c:pt>
                <c:pt idx="165">
                  <c:v>1.838047189972889E-4</c:v>
                </c:pt>
                <c:pt idx="166">
                  <c:v>1.838015318121266E-4</c:v>
                </c:pt>
                <c:pt idx="167">
                  <c:v>1.8380131953979961E-4</c:v>
                </c:pt>
                <c:pt idx="168">
                  <c:v>1.837993862853276E-4</c:v>
                </c:pt>
                <c:pt idx="169">
                  <c:v>1.8379490959936876E-4</c:v>
                </c:pt>
                <c:pt idx="170">
                  <c:v>1.8390498810788865E-4</c:v>
                </c:pt>
                <c:pt idx="171">
                  <c:v>1.8389958082194686E-4</c:v>
                </c:pt>
                <c:pt idx="172">
                  <c:v>1.8389680146670115E-4</c:v>
                </c:pt>
                <c:pt idx="173">
                  <c:v>1.8389271817021569E-4</c:v>
                </c:pt>
                <c:pt idx="174">
                  <c:v>1.837838500473738E-4</c:v>
                </c:pt>
                <c:pt idx="175">
                  <c:v>1.8378380829964033E-4</c:v>
                </c:pt>
                <c:pt idx="176">
                  <c:v>1.837829763644539E-4</c:v>
                </c:pt>
                <c:pt idx="177">
                  <c:v>1.8378085655178285E-4</c:v>
                </c:pt>
                <c:pt idx="178">
                  <c:v>1.8386956111082848E-4</c:v>
                </c:pt>
                <c:pt idx="179">
                  <c:v>1.8386531487237835E-4</c:v>
                </c:pt>
                <c:pt idx="180">
                  <c:v>1.8385807940753324E-4</c:v>
                </c:pt>
                <c:pt idx="181">
                  <c:v>1.8385422199206794E-4</c:v>
                </c:pt>
                <c:pt idx="182">
                  <c:v>1.8377009941281889E-4</c:v>
                </c:pt>
                <c:pt idx="183">
                  <c:v>1.837670241099229E-4</c:v>
                </c:pt>
                <c:pt idx="184">
                  <c:v>1.8376717605938825E-4</c:v>
                </c:pt>
                <c:pt idx="185">
                  <c:v>1.837645514488485E-4</c:v>
                </c:pt>
                <c:pt idx="186">
                  <c:v>1.8376329545821099E-4</c:v>
                </c:pt>
                <c:pt idx="187">
                  <c:v>1.837565058685391E-4</c:v>
                </c:pt>
                <c:pt idx="188">
                  <c:v>1.8381844958277458E-4</c:v>
                </c:pt>
                <c:pt idx="189">
                  <c:v>1.8381412101364658E-4</c:v>
                </c:pt>
                <c:pt idx="190">
                  <c:v>1.8380617938050549E-4</c:v>
                </c:pt>
                <c:pt idx="191">
                  <c:v>1.8379752007978699E-4</c:v>
                </c:pt>
                <c:pt idx="192">
                  <c:v>1.8379377762439109E-4</c:v>
                </c:pt>
                <c:pt idx="193">
                  <c:v>1.8373702118188893E-4</c:v>
                </c:pt>
                <c:pt idx="194">
                  <c:v>1.8373363588477265E-4</c:v>
                </c:pt>
                <c:pt idx="195">
                  <c:v>1.837347268904874E-4</c:v>
                </c:pt>
                <c:pt idx="196">
                  <c:v>1.8372849645545511E-4</c:v>
                </c:pt>
                <c:pt idx="197">
                  <c:v>1.8372347956050115E-4</c:v>
                </c:pt>
                <c:pt idx="198">
                  <c:v>1.8371404161332408E-4</c:v>
                </c:pt>
                <c:pt idx="199">
                  <c:v>1.837144537457051E-4</c:v>
                </c:pt>
                <c:pt idx="200">
                  <c:v>1.8373540818336301E-4</c:v>
                </c:pt>
                <c:pt idx="201">
                  <c:v>1.8372660375002748E-4</c:v>
                </c:pt>
                <c:pt idx="202">
                  <c:v>1.8372189325695955E-4</c:v>
                </c:pt>
                <c:pt idx="203">
                  <c:v>1.8371136740310729E-4</c:v>
                </c:pt>
                <c:pt idx="204">
                  <c:v>1.8370625226558749E-4</c:v>
                </c:pt>
                <c:pt idx="205">
                  <c:v>1.8367892852251297E-4</c:v>
                </c:pt>
                <c:pt idx="206">
                  <c:v>1.8367604497572052E-4</c:v>
                </c:pt>
                <c:pt idx="207">
                  <c:v>1.8366576694682024E-4</c:v>
                </c:pt>
                <c:pt idx="208">
                  <c:v>1.8366355142332102E-4</c:v>
                </c:pt>
                <c:pt idx="209">
                  <c:v>1.8365497558103141E-4</c:v>
                </c:pt>
                <c:pt idx="210">
                  <c:v>1.8365071113981304E-4</c:v>
                </c:pt>
                <c:pt idx="211">
                  <c:v>1.8364211209561998E-4</c:v>
                </c:pt>
                <c:pt idx="212">
                  <c:v>1.8363789884910748E-4</c:v>
                </c:pt>
                <c:pt idx="213">
                  <c:v>1.8362854577631466E-4</c:v>
                </c:pt>
                <c:pt idx="214">
                  <c:v>1.8362350114146684E-4</c:v>
                </c:pt>
                <c:pt idx="215">
                  <c:v>1.8361567731508922E-4</c:v>
                </c:pt>
                <c:pt idx="216">
                  <c:v>1.8360841366141494E-4</c:v>
                </c:pt>
                <c:pt idx="217">
                  <c:v>1.8360262854389016E-4</c:v>
                </c:pt>
                <c:pt idx="218">
                  <c:v>1.8358319881556221E-4</c:v>
                </c:pt>
                <c:pt idx="219">
                  <c:v>1.8357236162070336E-4</c:v>
                </c:pt>
                <c:pt idx="220">
                  <c:v>1.8355919423735119E-4</c:v>
                </c:pt>
                <c:pt idx="221">
                  <c:v>1.8354831262759364E-4</c:v>
                </c:pt>
                <c:pt idx="222">
                  <c:v>1.835600267056971E-4</c:v>
                </c:pt>
                <c:pt idx="223">
                  <c:v>1.8354941654312557E-4</c:v>
                </c:pt>
                <c:pt idx="224">
                  <c:v>1.8354111729905427E-4</c:v>
                </c:pt>
                <c:pt idx="225">
                  <c:v>1.8352635686179138E-4</c:v>
                </c:pt>
                <c:pt idx="226">
                  <c:v>1.8351616127205278E-4</c:v>
                </c:pt>
                <c:pt idx="227">
                  <c:v>1.8350191596086451E-4</c:v>
                </c:pt>
                <c:pt idx="228">
                  <c:v>1.8349049860983733E-4</c:v>
                </c:pt>
                <c:pt idx="229">
                  <c:v>1.8347684999349309E-4</c:v>
                </c:pt>
                <c:pt idx="230">
                  <c:v>1.8346586226284604E-4</c:v>
                </c:pt>
                <c:pt idx="231">
                  <c:v>1.8341960738796592E-4</c:v>
                </c:pt>
                <c:pt idx="232">
                  <c:v>1.8340382874033887E-4</c:v>
                </c:pt>
                <c:pt idx="233">
                  <c:v>1.8338922436286935E-4</c:v>
                </c:pt>
                <c:pt idx="234">
                  <c:v>1.833717152845573E-4</c:v>
                </c:pt>
                <c:pt idx="235">
                  <c:v>1.833943127342261E-4</c:v>
                </c:pt>
                <c:pt idx="236">
                  <c:v>1.8338159103249368E-4</c:v>
                </c:pt>
                <c:pt idx="237">
                  <c:v>1.8336066447059867E-4</c:v>
                </c:pt>
                <c:pt idx="238">
                  <c:v>1.8334962000888727E-4</c:v>
                </c:pt>
                <c:pt idx="239">
                  <c:v>1.8332807573318011E-4</c:v>
                </c:pt>
                <c:pt idx="240">
                  <c:v>1.8331526628153665E-4</c:v>
                </c:pt>
                <c:pt idx="241">
                  <c:v>1.8329997343596711E-4</c:v>
                </c:pt>
                <c:pt idx="242">
                  <c:v>1.8328033070328495E-4</c:v>
                </c:pt>
                <c:pt idx="243">
                  <c:v>1.8326378658681781E-4</c:v>
                </c:pt>
                <c:pt idx="244">
                  <c:v>1.8324974298313961E-4</c:v>
                </c:pt>
                <c:pt idx="245">
                  <c:v>1.8323112576038849E-4</c:v>
                </c:pt>
                <c:pt idx="246">
                  <c:v>1.8320677161997768E-4</c:v>
                </c:pt>
                <c:pt idx="247">
                  <c:v>1.8314269863693296E-4</c:v>
                </c:pt>
                <c:pt idx="248">
                  <c:v>1.8311738608051316E-4</c:v>
                </c:pt>
                <c:pt idx="249">
                  <c:v>1.8310127152335325E-4</c:v>
                </c:pt>
                <c:pt idx="250">
                  <c:v>1.8308193840996522E-4</c:v>
                </c:pt>
                <c:pt idx="251">
                  <c:v>1.8306663631843451E-4</c:v>
                </c:pt>
                <c:pt idx="252">
                  <c:v>1.8309348507039011E-4</c:v>
                </c:pt>
                <c:pt idx="253">
                  <c:v>1.8307198558003383E-4</c:v>
                </c:pt>
                <c:pt idx="254">
                  <c:v>1.8304808883052879E-4</c:v>
                </c:pt>
                <c:pt idx="255">
                  <c:v>1.8302456736928955E-4</c:v>
                </c:pt>
                <c:pt idx="256">
                  <c:v>1.8300518334134962E-4</c:v>
                </c:pt>
                <c:pt idx="257">
                  <c:v>1.8298250207661796E-4</c:v>
                </c:pt>
                <c:pt idx="258">
                  <c:v>1.8294860477826466E-4</c:v>
                </c:pt>
                <c:pt idx="259">
                  <c:v>1.8293605722573663E-4</c:v>
                </c:pt>
                <c:pt idx="260">
                  <c:v>1.8290616598050228E-4</c:v>
                </c:pt>
                <c:pt idx="261">
                  <c:v>1.8308411660735219E-4</c:v>
                </c:pt>
                <c:pt idx="262">
                  <c:v>1.8305603596385854E-4</c:v>
                </c:pt>
                <c:pt idx="263">
                  <c:v>1.830286359244398E-4</c:v>
                </c:pt>
                <c:pt idx="264">
                  <c:v>1.830029371731598E-4</c:v>
                </c:pt>
                <c:pt idx="265">
                  <c:v>1.8292437964636759E-4</c:v>
                </c:pt>
                <c:pt idx="266">
                  <c:v>1.8289693310397128E-4</c:v>
                </c:pt>
                <c:pt idx="267">
                  <c:v>1.8286947726260224E-4</c:v>
                </c:pt>
                <c:pt idx="268">
                  <c:v>1.8284109627861642E-4</c:v>
                </c:pt>
                <c:pt idx="269">
                  <c:v>1.828117680972274E-4</c:v>
                </c:pt>
                <c:pt idx="270">
                  <c:v>1.8283907032424625E-4</c:v>
                </c:pt>
                <c:pt idx="271">
                  <c:v>1.8280943349618901E-4</c:v>
                </c:pt>
                <c:pt idx="272">
                  <c:v>1.8278250340024899E-4</c:v>
                </c:pt>
                <c:pt idx="273">
                  <c:v>1.8275239668999845E-4</c:v>
                </c:pt>
                <c:pt idx="274">
                  <c:v>1.8272664324004483E-4</c:v>
                </c:pt>
                <c:pt idx="275">
                  <c:v>1.8269779072115715E-4</c:v>
                </c:pt>
                <c:pt idx="276">
                  <c:v>1.8267085304356624E-4</c:v>
                </c:pt>
                <c:pt idx="277">
                  <c:v>1.826438017091221E-4</c:v>
                </c:pt>
                <c:pt idx="278">
                  <c:v>1.825537436933777E-4</c:v>
                </c:pt>
                <c:pt idx="279">
                  <c:v>1.8253222909439919E-4</c:v>
                </c:pt>
                <c:pt idx="280">
                  <c:v>1.8250281521531417E-4</c:v>
                </c:pt>
                <c:pt idx="281">
                  <c:v>1.8247897089950247E-4</c:v>
                </c:pt>
                <c:pt idx="282">
                  <c:v>1.8251320546532361E-4</c:v>
                </c:pt>
                <c:pt idx="283">
                  <c:v>1.824905015982053E-4</c:v>
                </c:pt>
                <c:pt idx="284">
                  <c:v>1.8246684196017362E-4</c:v>
                </c:pt>
                <c:pt idx="285">
                  <c:v>1.8244594116011885E-4</c:v>
                </c:pt>
                <c:pt idx="286">
                  <c:v>1.824234019721663E-4</c:v>
                </c:pt>
                <c:pt idx="287">
                  <c:v>1.8240436097537424E-4</c:v>
                </c:pt>
                <c:pt idx="288">
                  <c:v>1.8238403208839274E-4</c:v>
                </c:pt>
                <c:pt idx="289">
                  <c:v>1.8236749358225987E-4</c:v>
                </c:pt>
                <c:pt idx="290">
                  <c:v>1.8235095768528734E-4</c:v>
                </c:pt>
                <c:pt idx="291">
                  <c:v>1.8233594277945948E-4</c:v>
                </c:pt>
                <c:pt idx="292">
                  <c:v>1.823234585420069E-4</c:v>
                </c:pt>
                <c:pt idx="293">
                  <c:v>1.8230384712617512E-4</c:v>
                </c:pt>
                <c:pt idx="294">
                  <c:v>1.8229831208703656E-4</c:v>
                </c:pt>
                <c:pt idx="295">
                  <c:v>1.8229078951906619E-4</c:v>
                </c:pt>
                <c:pt idx="296">
                  <c:v>1.822169465882594E-4</c:v>
                </c:pt>
                <c:pt idx="297">
                  <c:v>1.8221081722691478E-4</c:v>
                </c:pt>
                <c:pt idx="298">
                  <c:v>1.8220976547446375E-4</c:v>
                </c:pt>
                <c:pt idx="299">
                  <c:v>1.8221001569546831E-4</c:v>
                </c:pt>
                <c:pt idx="300">
                  <c:v>1.8228454596937513E-4</c:v>
                </c:pt>
                <c:pt idx="301">
                  <c:v>1.8228601139726625E-4</c:v>
                </c:pt>
                <c:pt idx="302">
                  <c:v>1.8229199032956736E-4</c:v>
                </c:pt>
                <c:pt idx="303">
                  <c:v>1.8229901694631073E-4</c:v>
                </c:pt>
                <c:pt idx="304">
                  <c:v>1.8231248754730625E-4</c:v>
                </c:pt>
                <c:pt idx="305">
                  <c:v>1.8232549355953924E-4</c:v>
                </c:pt>
                <c:pt idx="306">
                  <c:v>1.8233946352650966E-4</c:v>
                </c:pt>
                <c:pt idx="307">
                  <c:v>1.8236000672274742E-4</c:v>
                </c:pt>
                <c:pt idx="308">
                  <c:v>1.8238200023513638E-4</c:v>
                </c:pt>
                <c:pt idx="309">
                  <c:v>1.8240096237333758E-4</c:v>
                </c:pt>
                <c:pt idx="310">
                  <c:v>1.8242779969169536E-4</c:v>
                </c:pt>
                <c:pt idx="311">
                  <c:v>1.8245356244242161E-4</c:v>
                </c:pt>
                <c:pt idx="312">
                  <c:v>1.8248116377770994E-4</c:v>
                </c:pt>
                <c:pt idx="313">
                  <c:v>1.8250901149633559E-4</c:v>
                </c:pt>
                <c:pt idx="314">
                  <c:v>1.8253180979316722E-4</c:v>
                </c:pt>
                <c:pt idx="315">
                  <c:v>1.8256655936991142E-4</c:v>
                </c:pt>
                <c:pt idx="316">
                  <c:v>1.8259188692350498E-4</c:v>
                </c:pt>
                <c:pt idx="317">
                  <c:v>1.8262471269558456E-4</c:v>
                </c:pt>
                <c:pt idx="318">
                  <c:v>1.826574676890455E-4</c:v>
                </c:pt>
                <c:pt idx="319">
                  <c:v>1.826818122288348E-4</c:v>
                </c:pt>
                <c:pt idx="320">
                  <c:v>1.8271529749613272E-4</c:v>
                </c:pt>
                <c:pt idx="321">
                  <c:v>1.8274090955723208E-4</c:v>
                </c:pt>
                <c:pt idx="322">
                  <c:v>1.8276094830960445E-4</c:v>
                </c:pt>
                <c:pt idx="323">
                  <c:v>1.8279037290908537E-4</c:v>
                </c:pt>
                <c:pt idx="324">
                  <c:v>1.8281133338413717E-4</c:v>
                </c:pt>
                <c:pt idx="325">
                  <c:v>1.8282663567837379E-4</c:v>
                </c:pt>
                <c:pt idx="326">
                  <c:v>1.8284659082320402E-4</c:v>
                </c:pt>
                <c:pt idx="327">
                  <c:v>1.8285881598843046E-4</c:v>
                </c:pt>
                <c:pt idx="328">
                  <c:v>1.8286246926692751E-4</c:v>
                </c:pt>
                <c:pt idx="329">
                  <c:v>1.8286888654121079E-4</c:v>
                </c:pt>
                <c:pt idx="330">
                  <c:v>1.8287245838832892E-4</c:v>
                </c:pt>
                <c:pt idx="331">
                  <c:v>1.828714233753616E-4</c:v>
                </c:pt>
                <c:pt idx="332">
                  <c:v>1.8286681284718589E-4</c:v>
                </c:pt>
                <c:pt idx="333">
                  <c:v>1.8286036430000156E-4</c:v>
                </c:pt>
                <c:pt idx="334">
                  <c:v>1.8285352867594977E-4</c:v>
                </c:pt>
                <c:pt idx="335">
                  <c:v>1.8284309842817042E-4</c:v>
                </c:pt>
                <c:pt idx="336">
                  <c:v>1.8283017388334201E-4</c:v>
                </c:pt>
                <c:pt idx="337">
                  <c:v>1.8281537477958217E-4</c:v>
                </c:pt>
                <c:pt idx="338">
                  <c:v>1.8279912642482225E-4</c:v>
                </c:pt>
                <c:pt idx="339">
                  <c:v>1.827837324945244E-4</c:v>
                </c:pt>
                <c:pt idx="340">
                  <c:v>1.8277061338528794E-4</c:v>
                </c:pt>
                <c:pt idx="341">
                  <c:v>1.8275640174863578E-4</c:v>
                </c:pt>
                <c:pt idx="342">
                  <c:v>1.8274197491902297E-4</c:v>
                </c:pt>
                <c:pt idx="343">
                  <c:v>1.8272775687955403E-4</c:v>
                </c:pt>
                <c:pt idx="344">
                  <c:v>1.8270518261274382E-4</c:v>
                </c:pt>
                <c:pt idx="345">
                  <c:v>1.8268971250646476E-4</c:v>
                </c:pt>
                <c:pt idx="346">
                  <c:v>1.8267348509549267E-4</c:v>
                </c:pt>
                <c:pt idx="347">
                  <c:v>1.8265571497746123E-4</c:v>
                </c:pt>
                <c:pt idx="348">
                  <c:v>1.8264432935747221E-4</c:v>
                </c:pt>
                <c:pt idx="349">
                  <c:v>1.8262978284693866E-4</c:v>
                </c:pt>
                <c:pt idx="350">
                  <c:v>1.8261444127688336E-4</c:v>
                </c:pt>
                <c:pt idx="351">
                  <c:v>1.8260279854296068E-4</c:v>
                </c:pt>
                <c:pt idx="352">
                  <c:v>1.8259226765428023E-4</c:v>
                </c:pt>
                <c:pt idx="353">
                  <c:v>1.8258373922090389E-4</c:v>
                </c:pt>
                <c:pt idx="354">
                  <c:v>1.8257311016257102E-4</c:v>
                </c:pt>
                <c:pt idx="355">
                  <c:v>1.8256963197743012E-4</c:v>
                </c:pt>
                <c:pt idx="356">
                  <c:v>1.8256955090758734E-4</c:v>
                </c:pt>
                <c:pt idx="357">
                  <c:v>1.8257234625369137E-4</c:v>
                </c:pt>
                <c:pt idx="358">
                  <c:v>1.825806697360006E-4</c:v>
                </c:pt>
                <c:pt idx="359">
                  <c:v>1.8259097110034553E-4</c:v>
                </c:pt>
                <c:pt idx="360">
                  <c:v>1.8261003952683112E-4</c:v>
                </c:pt>
                <c:pt idx="361">
                  <c:v>1.8263736010197006E-4</c:v>
                </c:pt>
                <c:pt idx="362">
                  <c:v>1.8257226988091816E-4</c:v>
                </c:pt>
                <c:pt idx="363">
                  <c:v>1.8261041952087677E-4</c:v>
                </c:pt>
                <c:pt idx="364">
                  <c:v>1.8266382910860136E-4</c:v>
                </c:pt>
                <c:pt idx="365">
                  <c:v>1.8273821054005506E-4</c:v>
                </c:pt>
                <c:pt idx="366">
                  <c:v>1.8280889529178907E-4</c:v>
                </c:pt>
                <c:pt idx="367">
                  <c:v>1.8290442765401041E-4</c:v>
                </c:pt>
                <c:pt idx="368">
                  <c:v>1.8299877054033195E-4</c:v>
                </c:pt>
                <c:pt idx="369">
                  <c:v>1.8313752980732048E-4</c:v>
                </c:pt>
                <c:pt idx="370">
                  <c:v>1.8328866886954377E-4</c:v>
                </c:pt>
                <c:pt idx="371">
                  <c:v>1.8347533505210187E-4</c:v>
                </c:pt>
                <c:pt idx="372">
                  <c:v>1.8367245158163175E-4</c:v>
                </c:pt>
                <c:pt idx="373">
                  <c:v>1.8393146598565959E-4</c:v>
                </c:pt>
                <c:pt idx="374">
                  <c:v>1.8421538989828461E-4</c:v>
                </c:pt>
                <c:pt idx="375">
                  <c:v>1.8455728094654369E-4</c:v>
                </c:pt>
                <c:pt idx="376">
                  <c:v>1.849530466790182E-4</c:v>
                </c:pt>
                <c:pt idx="377">
                  <c:v>1.8538341472862995E-4</c:v>
                </c:pt>
                <c:pt idx="378">
                  <c:v>1.8588611690947615E-4</c:v>
                </c:pt>
                <c:pt idx="379">
                  <c:v>1.8644246321248458E-4</c:v>
                </c:pt>
                <c:pt idx="380">
                  <c:v>1.8706870826099562E-4</c:v>
                </c:pt>
                <c:pt idx="381">
                  <c:v>1.8779358370961483E-4</c:v>
                </c:pt>
                <c:pt idx="382">
                  <c:v>1.885940343968455E-4</c:v>
                </c:pt>
                <c:pt idx="383">
                  <c:v>1.894841270123273E-4</c:v>
                </c:pt>
                <c:pt idx="384">
                  <c:v>1.9045364951095664E-4</c:v>
                </c:pt>
                <c:pt idx="385">
                  <c:v>1.9153785253193367E-4</c:v>
                </c:pt>
                <c:pt idx="386">
                  <c:v>1.9274499833710012E-4</c:v>
                </c:pt>
                <c:pt idx="387">
                  <c:v>1.9403017403415778E-4</c:v>
                </c:pt>
                <c:pt idx="388">
                  <c:v>1.9549197275319175E-4</c:v>
                </c:pt>
                <c:pt idx="389">
                  <c:v>1.9700110038085186E-4</c:v>
                </c:pt>
                <c:pt idx="390">
                  <c:v>1.9864821624170602E-4</c:v>
                </c:pt>
                <c:pt idx="391">
                  <c:v>2.0053397486603374E-4</c:v>
                </c:pt>
                <c:pt idx="392">
                  <c:v>2.0256217388409881E-4</c:v>
                </c:pt>
                <c:pt idx="393">
                  <c:v>2.0474596736816039E-4</c:v>
                </c:pt>
                <c:pt idx="394">
                  <c:v>2.070080925719413E-4</c:v>
                </c:pt>
                <c:pt idx="395">
                  <c:v>2.0931267260258478E-4</c:v>
                </c:pt>
                <c:pt idx="396">
                  <c:v>2.1153311660426424E-4</c:v>
                </c:pt>
                <c:pt idx="397">
                  <c:v>2.1350052831493473E-4</c:v>
                </c:pt>
                <c:pt idx="398">
                  <c:v>2.1500059966954907E-4</c:v>
                </c:pt>
                <c:pt idx="399">
                  <c:v>2.1561498597986369E-4</c:v>
                </c:pt>
                <c:pt idx="400">
                  <c:v>2.1456384984513681E-4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FD-4329-BC2E-1F2BFC96C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574080"/>
        <c:axId val="202630656"/>
      </c:scatterChart>
      <c:valAx>
        <c:axId val="202574080"/>
        <c:scaling>
          <c:logBase val="10"/>
          <c:orientation val="minMax"/>
          <c:min val="10000"/>
        </c:scaling>
        <c:delete val="0"/>
        <c:axPos val="b"/>
        <c:majorGridlines/>
        <c:minorGridlines/>
        <c:numFmt formatCode="#,##0" sourceLinked="0"/>
        <c:majorTickMark val="out"/>
        <c:minorTickMark val="none"/>
        <c:tickLblPos val="nextTo"/>
        <c:crossAx val="202630656"/>
        <c:crossesAt val="-3.0000000000000009E-3"/>
        <c:crossBetween val="midCat"/>
      </c:valAx>
      <c:valAx>
        <c:axId val="202630656"/>
        <c:scaling>
          <c:orientation val="minMax"/>
        </c:scaling>
        <c:delete val="0"/>
        <c:axPos val="l"/>
        <c:majorGridlines/>
        <c:numFmt formatCode="0.E+00" sourceLinked="0"/>
        <c:majorTickMark val="out"/>
        <c:minorTickMark val="none"/>
        <c:tickLblPos val="nextTo"/>
        <c:crossAx val="2025740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Rs, Ohms</c:v>
          </c:tx>
          <c:marker>
            <c:symbol val="none"/>
          </c:marker>
          <c:xVal>
            <c:numRef>
              <c:f>'Measured Data'!$B$20:$B$420</c:f>
              <c:numCache>
                <c:formatCode>General</c:formatCode>
                <c:ptCount val="401"/>
                <c:pt idx="0">
                  <c:v>1000</c:v>
                </c:pt>
                <c:pt idx="1">
                  <c:v>1023.293</c:v>
                </c:pt>
                <c:pt idx="2">
                  <c:v>1047.1289999999999</c:v>
                </c:pt>
                <c:pt idx="3">
                  <c:v>1071.519</c:v>
                </c:pt>
                <c:pt idx="4">
                  <c:v>1096.4780000000001</c:v>
                </c:pt>
                <c:pt idx="5">
                  <c:v>1122.018</c:v>
                </c:pt>
                <c:pt idx="6">
                  <c:v>1148.154</c:v>
                </c:pt>
                <c:pt idx="7">
                  <c:v>1174.8979999999999</c:v>
                </c:pt>
                <c:pt idx="8">
                  <c:v>1202.2639999999999</c:v>
                </c:pt>
                <c:pt idx="9">
                  <c:v>1230.269</c:v>
                </c:pt>
                <c:pt idx="10">
                  <c:v>1258.925</c:v>
                </c:pt>
                <c:pt idx="11">
                  <c:v>1288.25</c:v>
                </c:pt>
                <c:pt idx="12">
                  <c:v>1318.2570000000001</c:v>
                </c:pt>
                <c:pt idx="13">
                  <c:v>1348.963</c:v>
                </c:pt>
                <c:pt idx="14">
                  <c:v>1380.384</c:v>
                </c:pt>
                <c:pt idx="15">
                  <c:v>1412.538</c:v>
                </c:pt>
                <c:pt idx="16">
                  <c:v>1445.44</c:v>
                </c:pt>
                <c:pt idx="17">
                  <c:v>1479.1079999999999</c:v>
                </c:pt>
                <c:pt idx="18">
                  <c:v>1513.5609999999999</c:v>
                </c:pt>
                <c:pt idx="19">
                  <c:v>1548.817</c:v>
                </c:pt>
                <c:pt idx="20">
                  <c:v>1584.893</c:v>
                </c:pt>
                <c:pt idx="21">
                  <c:v>1621.81</c:v>
                </c:pt>
                <c:pt idx="22">
                  <c:v>1659.587</c:v>
                </c:pt>
                <c:pt idx="23">
                  <c:v>1698.2439999999999</c:v>
                </c:pt>
                <c:pt idx="24">
                  <c:v>1737.8009999999999</c:v>
                </c:pt>
                <c:pt idx="25">
                  <c:v>1778.279</c:v>
                </c:pt>
                <c:pt idx="26">
                  <c:v>1819.701</c:v>
                </c:pt>
                <c:pt idx="27">
                  <c:v>1862.087</c:v>
                </c:pt>
                <c:pt idx="28">
                  <c:v>1905.461</c:v>
                </c:pt>
                <c:pt idx="29">
                  <c:v>1949.845</c:v>
                </c:pt>
                <c:pt idx="30">
                  <c:v>1995.2619999999999</c:v>
                </c:pt>
                <c:pt idx="31">
                  <c:v>2041.7380000000001</c:v>
                </c:pt>
                <c:pt idx="32">
                  <c:v>2089.2959999999998</c:v>
                </c:pt>
                <c:pt idx="33">
                  <c:v>2137.962</c:v>
                </c:pt>
                <c:pt idx="34">
                  <c:v>2187.7620000000002</c:v>
                </c:pt>
                <c:pt idx="35">
                  <c:v>2238.721</c:v>
                </c:pt>
                <c:pt idx="36">
                  <c:v>2290.8679999999999</c:v>
                </c:pt>
                <c:pt idx="37">
                  <c:v>2344.2289999999998</c:v>
                </c:pt>
                <c:pt idx="38">
                  <c:v>2398.8330000000001</c:v>
                </c:pt>
                <c:pt idx="39">
                  <c:v>2454.7089999999998</c:v>
                </c:pt>
                <c:pt idx="40">
                  <c:v>2511.886</c:v>
                </c:pt>
                <c:pt idx="41">
                  <c:v>2570.3960000000002</c:v>
                </c:pt>
                <c:pt idx="42">
                  <c:v>2630.268</c:v>
                </c:pt>
                <c:pt idx="43">
                  <c:v>2691.5349999999999</c:v>
                </c:pt>
                <c:pt idx="44">
                  <c:v>2754.2289999999998</c:v>
                </c:pt>
                <c:pt idx="45">
                  <c:v>2818.3829999999998</c:v>
                </c:pt>
                <c:pt idx="46">
                  <c:v>2884.0320000000002</c:v>
                </c:pt>
                <c:pt idx="47">
                  <c:v>2951.2089999999998</c:v>
                </c:pt>
                <c:pt idx="48">
                  <c:v>3019.9520000000002</c:v>
                </c:pt>
                <c:pt idx="49">
                  <c:v>3090.2950000000001</c:v>
                </c:pt>
                <c:pt idx="50">
                  <c:v>3162.2779999999998</c:v>
                </c:pt>
                <c:pt idx="51">
                  <c:v>3235.9369999999999</c:v>
                </c:pt>
                <c:pt idx="52">
                  <c:v>3311.3110000000001</c:v>
                </c:pt>
                <c:pt idx="53">
                  <c:v>3388.442</c:v>
                </c:pt>
                <c:pt idx="54">
                  <c:v>3467.3690000000001</c:v>
                </c:pt>
                <c:pt idx="55">
                  <c:v>3548.134</c:v>
                </c:pt>
                <c:pt idx="56">
                  <c:v>3630.7809999999999</c:v>
                </c:pt>
                <c:pt idx="57">
                  <c:v>3715.3519999999999</c:v>
                </c:pt>
                <c:pt idx="58">
                  <c:v>3801.8939999999998</c:v>
                </c:pt>
                <c:pt idx="59">
                  <c:v>3890.451</c:v>
                </c:pt>
                <c:pt idx="60">
                  <c:v>3981.0720000000001</c:v>
                </c:pt>
                <c:pt idx="61">
                  <c:v>4073.8029999999999</c:v>
                </c:pt>
                <c:pt idx="62">
                  <c:v>4168.6940000000004</c:v>
                </c:pt>
                <c:pt idx="63">
                  <c:v>4265.7950000000001</c:v>
                </c:pt>
                <c:pt idx="64">
                  <c:v>4365.1580000000004</c:v>
                </c:pt>
                <c:pt idx="65">
                  <c:v>4466.8360000000002</c:v>
                </c:pt>
                <c:pt idx="66">
                  <c:v>4570.8819999999996</c:v>
                </c:pt>
                <c:pt idx="67">
                  <c:v>4677.3509999999997</c:v>
                </c:pt>
                <c:pt idx="68">
                  <c:v>4786.3010000000004</c:v>
                </c:pt>
                <c:pt idx="69">
                  <c:v>4897.7879999999996</c:v>
                </c:pt>
                <c:pt idx="70">
                  <c:v>5011.8720000000003</c:v>
                </c:pt>
                <c:pt idx="71">
                  <c:v>5128.6139999999996</c:v>
                </c:pt>
                <c:pt idx="72">
                  <c:v>5248.0749999999998</c:v>
                </c:pt>
                <c:pt idx="73">
                  <c:v>5370.3180000000002</c:v>
                </c:pt>
                <c:pt idx="74">
                  <c:v>5495.4089999999997</c:v>
                </c:pt>
                <c:pt idx="75">
                  <c:v>5623.4129999999996</c:v>
                </c:pt>
                <c:pt idx="76">
                  <c:v>5754.3990000000003</c:v>
                </c:pt>
                <c:pt idx="77">
                  <c:v>5888.4369999999999</c:v>
                </c:pt>
                <c:pt idx="78">
                  <c:v>6025.5959999999995</c:v>
                </c:pt>
                <c:pt idx="79">
                  <c:v>6165.95</c:v>
                </c:pt>
                <c:pt idx="80">
                  <c:v>6309.5730000000003</c:v>
                </c:pt>
                <c:pt idx="81">
                  <c:v>6456.5420000000004</c:v>
                </c:pt>
                <c:pt idx="82">
                  <c:v>6606.9340000000002</c:v>
                </c:pt>
                <c:pt idx="83">
                  <c:v>6760.83</c:v>
                </c:pt>
                <c:pt idx="84">
                  <c:v>6918.31</c:v>
                </c:pt>
                <c:pt idx="85">
                  <c:v>7079.4579999999996</c:v>
                </c:pt>
                <c:pt idx="86">
                  <c:v>7244.36</c:v>
                </c:pt>
                <c:pt idx="87">
                  <c:v>7413.1019999999999</c:v>
                </c:pt>
                <c:pt idx="88">
                  <c:v>7585.7759999999998</c:v>
                </c:pt>
                <c:pt idx="89">
                  <c:v>7762.4709999999995</c:v>
                </c:pt>
                <c:pt idx="90">
                  <c:v>7943.2820000000002</c:v>
                </c:pt>
                <c:pt idx="91">
                  <c:v>8128.3050000000003</c:v>
                </c:pt>
                <c:pt idx="92">
                  <c:v>8317.6380000000008</c:v>
                </c:pt>
                <c:pt idx="93">
                  <c:v>8511.3799999999992</c:v>
                </c:pt>
                <c:pt idx="94">
                  <c:v>8709.6360000000004</c:v>
                </c:pt>
                <c:pt idx="95">
                  <c:v>8912.509</c:v>
                </c:pt>
                <c:pt idx="96">
                  <c:v>9120.1080000000002</c:v>
                </c:pt>
                <c:pt idx="97">
                  <c:v>9332.5429999999997</c:v>
                </c:pt>
                <c:pt idx="98">
                  <c:v>9549.9259999999995</c:v>
                </c:pt>
                <c:pt idx="99">
                  <c:v>9772.3719999999994</c:v>
                </c:pt>
                <c:pt idx="100">
                  <c:v>10000</c:v>
                </c:pt>
                <c:pt idx="101">
                  <c:v>10232.93</c:v>
                </c:pt>
                <c:pt idx="102">
                  <c:v>10471.285</c:v>
                </c:pt>
                <c:pt idx="103">
                  <c:v>10715.192999999999</c:v>
                </c:pt>
                <c:pt idx="104">
                  <c:v>10964.781999999999</c:v>
                </c:pt>
                <c:pt idx="105">
                  <c:v>11220.184999999999</c:v>
                </c:pt>
                <c:pt idx="106">
                  <c:v>11481.536</c:v>
                </c:pt>
                <c:pt idx="107">
                  <c:v>11748.976000000001</c:v>
                </c:pt>
                <c:pt idx="108">
                  <c:v>12022.644</c:v>
                </c:pt>
                <c:pt idx="109">
                  <c:v>12302.688</c:v>
                </c:pt>
                <c:pt idx="110">
                  <c:v>12589.254000000001</c:v>
                </c:pt>
                <c:pt idx="111">
                  <c:v>12882.495999999999</c:v>
                </c:pt>
                <c:pt idx="112">
                  <c:v>13182.566999999999</c:v>
                </c:pt>
                <c:pt idx="113">
                  <c:v>13489.629000000001</c:v>
                </c:pt>
                <c:pt idx="114">
                  <c:v>13803.843000000001</c:v>
                </c:pt>
                <c:pt idx="115">
                  <c:v>14125.375</c:v>
                </c:pt>
                <c:pt idx="116">
                  <c:v>14454.397999999999</c:v>
                </c:pt>
                <c:pt idx="117">
                  <c:v>14791.084000000001</c:v>
                </c:pt>
                <c:pt idx="118">
                  <c:v>15135.611999999999</c:v>
                </c:pt>
                <c:pt idx="119">
                  <c:v>15488.165999999999</c:v>
                </c:pt>
                <c:pt idx="120">
                  <c:v>15848.932000000001</c:v>
                </c:pt>
                <c:pt idx="121">
                  <c:v>16218.101000000001</c:v>
                </c:pt>
                <c:pt idx="122">
                  <c:v>16595.868999999999</c:v>
                </c:pt>
                <c:pt idx="123">
                  <c:v>16982.437000000002</c:v>
                </c:pt>
                <c:pt idx="124">
                  <c:v>17378.008000000002</c:v>
                </c:pt>
                <c:pt idx="125">
                  <c:v>17782.794000000002</c:v>
                </c:pt>
                <c:pt idx="126">
                  <c:v>18197.008999999998</c:v>
                </c:pt>
                <c:pt idx="127">
                  <c:v>18620.870999999999</c:v>
                </c:pt>
                <c:pt idx="128">
                  <c:v>19054.607</c:v>
                </c:pt>
                <c:pt idx="129">
                  <c:v>19498.446</c:v>
                </c:pt>
                <c:pt idx="130">
                  <c:v>19952.623</c:v>
                </c:pt>
                <c:pt idx="131">
                  <c:v>20417.379000000001</c:v>
                </c:pt>
                <c:pt idx="132">
                  <c:v>20892.960999999999</c:v>
                </c:pt>
                <c:pt idx="133">
                  <c:v>21379.620999999999</c:v>
                </c:pt>
                <c:pt idx="134">
                  <c:v>21877.616000000002</c:v>
                </c:pt>
                <c:pt idx="135">
                  <c:v>22387.210999999999</c:v>
                </c:pt>
                <c:pt idx="136">
                  <c:v>22908.677</c:v>
                </c:pt>
                <c:pt idx="137">
                  <c:v>23442.288</c:v>
                </c:pt>
                <c:pt idx="138">
                  <c:v>23988.329000000002</c:v>
                </c:pt>
                <c:pt idx="139">
                  <c:v>24547.089</c:v>
                </c:pt>
                <c:pt idx="140">
                  <c:v>25118.864000000001</c:v>
                </c:pt>
                <c:pt idx="141">
                  <c:v>25703.957999999999</c:v>
                </c:pt>
                <c:pt idx="142">
                  <c:v>26302.68</c:v>
                </c:pt>
                <c:pt idx="143">
                  <c:v>26915.348000000002</c:v>
                </c:pt>
                <c:pt idx="144">
                  <c:v>27542.287</c:v>
                </c:pt>
                <c:pt idx="145">
                  <c:v>28183.829000000002</c:v>
                </c:pt>
                <c:pt idx="146">
                  <c:v>28840.314999999999</c:v>
                </c:pt>
                <c:pt idx="147">
                  <c:v>29512.092000000001</c:v>
                </c:pt>
                <c:pt idx="148">
                  <c:v>30199.517</c:v>
                </c:pt>
                <c:pt idx="149">
                  <c:v>30902.954000000002</c:v>
                </c:pt>
                <c:pt idx="150">
                  <c:v>31622.776999999998</c:v>
                </c:pt>
                <c:pt idx="151">
                  <c:v>32359.366000000002</c:v>
                </c:pt>
                <c:pt idx="152">
                  <c:v>33113.112000000001</c:v>
                </c:pt>
                <c:pt idx="153">
                  <c:v>33884.415999999997</c:v>
                </c:pt>
                <c:pt idx="154">
                  <c:v>34673.684999999998</c:v>
                </c:pt>
                <c:pt idx="155">
                  <c:v>35481.339</c:v>
                </c:pt>
                <c:pt idx="156">
                  <c:v>36307.805</c:v>
                </c:pt>
                <c:pt idx="157">
                  <c:v>37153.523000000001</c:v>
                </c:pt>
                <c:pt idx="158">
                  <c:v>38018.94</c:v>
                </c:pt>
                <c:pt idx="159">
                  <c:v>38904.514000000003</c:v>
                </c:pt>
                <c:pt idx="160">
                  <c:v>39810.716999999997</c:v>
                </c:pt>
                <c:pt idx="161">
                  <c:v>40738.027999999998</c:v>
                </c:pt>
                <c:pt idx="162">
                  <c:v>41686.938000000002</c:v>
                </c:pt>
                <c:pt idx="163">
                  <c:v>42657.951999999997</c:v>
                </c:pt>
                <c:pt idx="164">
                  <c:v>43651.582999999999</c:v>
                </c:pt>
                <c:pt idx="165">
                  <c:v>44668.358999999997</c:v>
                </c:pt>
                <c:pt idx="166">
                  <c:v>45708.819000000003</c:v>
                </c:pt>
                <c:pt idx="167">
                  <c:v>46773.514000000003</c:v>
                </c:pt>
                <c:pt idx="168">
                  <c:v>47863.008999999998</c:v>
                </c:pt>
                <c:pt idx="169">
                  <c:v>48977.881999999998</c:v>
                </c:pt>
                <c:pt idx="170">
                  <c:v>50118.722999999998</c:v>
                </c:pt>
                <c:pt idx="171">
                  <c:v>51286.137999999999</c:v>
                </c:pt>
                <c:pt idx="172">
                  <c:v>52480.745999999999</c:v>
                </c:pt>
                <c:pt idx="173">
                  <c:v>53703.18</c:v>
                </c:pt>
                <c:pt idx="174">
                  <c:v>54954.087</c:v>
                </c:pt>
                <c:pt idx="175">
                  <c:v>56234.133000000002</c:v>
                </c:pt>
                <c:pt idx="176">
                  <c:v>57543.993999999999</c:v>
                </c:pt>
                <c:pt idx="177">
                  <c:v>58884.366000000002</c:v>
                </c:pt>
                <c:pt idx="178">
                  <c:v>60255.959000000003</c:v>
                </c:pt>
                <c:pt idx="179">
                  <c:v>61659.5</c:v>
                </c:pt>
                <c:pt idx="180">
                  <c:v>63095.733999999997</c:v>
                </c:pt>
                <c:pt idx="181">
                  <c:v>64565.423000000003</c:v>
                </c:pt>
                <c:pt idx="182">
                  <c:v>66069.345000000001</c:v>
                </c:pt>
                <c:pt idx="183">
                  <c:v>67608.297999999995</c:v>
                </c:pt>
                <c:pt idx="184">
                  <c:v>69183.096999999994</c:v>
                </c:pt>
                <c:pt idx="185">
                  <c:v>70794.577999999994</c:v>
                </c:pt>
                <c:pt idx="186">
                  <c:v>72443.596000000005</c:v>
                </c:pt>
                <c:pt idx="187">
                  <c:v>74131.024000000005</c:v>
                </c:pt>
                <c:pt idx="188">
                  <c:v>75857.758000000002</c:v>
                </c:pt>
                <c:pt idx="189">
                  <c:v>77624.712</c:v>
                </c:pt>
                <c:pt idx="190">
                  <c:v>79432.823000000004</c:v>
                </c:pt>
                <c:pt idx="191">
                  <c:v>81283.051999999996</c:v>
                </c:pt>
                <c:pt idx="192">
                  <c:v>83176.376999999993</c:v>
                </c:pt>
                <c:pt idx="193">
                  <c:v>85113.804000000004</c:v>
                </c:pt>
                <c:pt idx="194">
                  <c:v>87096.358999999997</c:v>
                </c:pt>
                <c:pt idx="195">
                  <c:v>89125.093999999997</c:v>
                </c:pt>
                <c:pt idx="196">
                  <c:v>91201.084000000003</c:v>
                </c:pt>
                <c:pt idx="197">
                  <c:v>93325.43</c:v>
                </c:pt>
                <c:pt idx="198">
                  <c:v>95499.259000000005</c:v>
                </c:pt>
                <c:pt idx="199">
                  <c:v>97723.721999999994</c:v>
                </c:pt>
                <c:pt idx="200">
                  <c:v>100000</c:v>
                </c:pt>
                <c:pt idx="201">
                  <c:v>102329.299</c:v>
                </c:pt>
                <c:pt idx="202">
                  <c:v>104712.855</c:v>
                </c:pt>
                <c:pt idx="203">
                  <c:v>107151.931</c:v>
                </c:pt>
                <c:pt idx="204">
                  <c:v>109647.82</c:v>
                </c:pt>
                <c:pt idx="205">
                  <c:v>112201.845</c:v>
                </c:pt>
                <c:pt idx="206">
                  <c:v>114815.36199999999</c:v>
                </c:pt>
                <c:pt idx="207">
                  <c:v>117489.755</c:v>
                </c:pt>
                <c:pt idx="208">
                  <c:v>120226.443</c:v>
                </c:pt>
                <c:pt idx="209">
                  <c:v>123026.87699999999</c:v>
                </c:pt>
                <c:pt idx="210">
                  <c:v>125892.541</c:v>
                </c:pt>
                <c:pt idx="211">
                  <c:v>128824.955</c:v>
                </c:pt>
                <c:pt idx="212">
                  <c:v>131825.674</c:v>
                </c:pt>
                <c:pt idx="213">
                  <c:v>134896.288</c:v>
                </c:pt>
                <c:pt idx="214">
                  <c:v>138038.42600000001</c:v>
                </c:pt>
                <c:pt idx="215">
                  <c:v>141253.75399999999</c:v>
                </c:pt>
                <c:pt idx="216">
                  <c:v>144543.97700000001</c:v>
                </c:pt>
                <c:pt idx="217">
                  <c:v>147910.83900000001</c:v>
                </c:pt>
                <c:pt idx="218">
                  <c:v>151356.125</c:v>
                </c:pt>
                <c:pt idx="219">
                  <c:v>154881.66200000001</c:v>
                </c:pt>
                <c:pt idx="220">
                  <c:v>158489.31899999999</c:v>
                </c:pt>
                <c:pt idx="221">
                  <c:v>162181.01</c:v>
                </c:pt>
                <c:pt idx="222">
                  <c:v>165958.69099999999</c:v>
                </c:pt>
                <c:pt idx="223">
                  <c:v>169824.36499999999</c:v>
                </c:pt>
                <c:pt idx="224">
                  <c:v>173780.08300000001</c:v>
                </c:pt>
                <c:pt idx="225">
                  <c:v>177827.94099999999</c:v>
                </c:pt>
                <c:pt idx="226">
                  <c:v>181970.08600000001</c:v>
                </c:pt>
                <c:pt idx="227">
                  <c:v>186208.71400000001</c:v>
                </c:pt>
                <c:pt idx="228">
                  <c:v>190546.07199999999</c:v>
                </c:pt>
                <c:pt idx="229">
                  <c:v>194984.46</c:v>
                </c:pt>
                <c:pt idx="230">
                  <c:v>199526.231</c:v>
                </c:pt>
                <c:pt idx="231">
                  <c:v>204173.79399999999</c:v>
                </c:pt>
                <c:pt idx="232">
                  <c:v>208929.61300000001</c:v>
                </c:pt>
                <c:pt idx="233">
                  <c:v>213796.209</c:v>
                </c:pt>
                <c:pt idx="234">
                  <c:v>218776.16200000001</c:v>
                </c:pt>
                <c:pt idx="235">
                  <c:v>223872.114</c:v>
                </c:pt>
                <c:pt idx="236">
                  <c:v>229086.76500000001</c:v>
                </c:pt>
                <c:pt idx="237">
                  <c:v>234422.88200000001</c:v>
                </c:pt>
                <c:pt idx="238">
                  <c:v>239883.29199999999</c:v>
                </c:pt>
                <c:pt idx="239">
                  <c:v>245470.89199999999</c:v>
                </c:pt>
                <c:pt idx="240">
                  <c:v>251188.64300000001</c:v>
                </c:pt>
                <c:pt idx="241">
                  <c:v>257039.57800000001</c:v>
                </c:pt>
                <c:pt idx="242">
                  <c:v>263026.799</c:v>
                </c:pt>
                <c:pt idx="243">
                  <c:v>269153.48</c:v>
                </c:pt>
                <c:pt idx="244">
                  <c:v>275422.87</c:v>
                </c:pt>
                <c:pt idx="245">
                  <c:v>281838.29300000001</c:v>
                </c:pt>
                <c:pt idx="246">
                  <c:v>288403.15000000002</c:v>
                </c:pt>
                <c:pt idx="247">
                  <c:v>295120.92300000001</c:v>
                </c:pt>
                <c:pt idx="248">
                  <c:v>301995.17200000002</c:v>
                </c:pt>
                <c:pt idx="249">
                  <c:v>309029.54300000001</c:v>
                </c:pt>
                <c:pt idx="250">
                  <c:v>316227.766</c:v>
                </c:pt>
                <c:pt idx="251">
                  <c:v>323593.65700000001</c:v>
                </c:pt>
                <c:pt idx="252">
                  <c:v>331131.12099999998</c:v>
                </c:pt>
                <c:pt idx="253">
                  <c:v>338844.15600000002</c:v>
                </c:pt>
                <c:pt idx="254">
                  <c:v>346736.85</c:v>
                </c:pt>
                <c:pt idx="255">
                  <c:v>354813.38900000002</c:v>
                </c:pt>
                <c:pt idx="256">
                  <c:v>363078.05499999999</c:v>
                </c:pt>
                <c:pt idx="257">
                  <c:v>371535.22899999999</c:v>
                </c:pt>
                <c:pt idx="258">
                  <c:v>380189.39600000001</c:v>
                </c:pt>
                <c:pt idx="259">
                  <c:v>389045.14500000002</c:v>
                </c:pt>
                <c:pt idx="260">
                  <c:v>398107.17099999997</c:v>
                </c:pt>
                <c:pt idx="261">
                  <c:v>407380.27799999999</c:v>
                </c:pt>
                <c:pt idx="262">
                  <c:v>416869.38299999997</c:v>
                </c:pt>
                <c:pt idx="263">
                  <c:v>426579.51899999997</c:v>
                </c:pt>
                <c:pt idx="264">
                  <c:v>436515.83199999999</c:v>
                </c:pt>
                <c:pt idx="265">
                  <c:v>446683.592</c:v>
                </c:pt>
                <c:pt idx="266">
                  <c:v>457088.19</c:v>
                </c:pt>
                <c:pt idx="267">
                  <c:v>467735.141</c:v>
                </c:pt>
                <c:pt idx="268">
                  <c:v>478630.092</c:v>
                </c:pt>
                <c:pt idx="269">
                  <c:v>489778.81900000002</c:v>
                </c:pt>
                <c:pt idx="270">
                  <c:v>501187.234</c:v>
                </c:pt>
                <c:pt idx="271">
                  <c:v>512861.38400000002</c:v>
                </c:pt>
                <c:pt idx="272">
                  <c:v>524807.46</c:v>
                </c:pt>
                <c:pt idx="273">
                  <c:v>537031.79599999997</c:v>
                </c:pt>
                <c:pt idx="274">
                  <c:v>549540.87399999995</c:v>
                </c:pt>
                <c:pt idx="275">
                  <c:v>562341.32499999995</c:v>
                </c:pt>
                <c:pt idx="276">
                  <c:v>575439.93700000003</c:v>
                </c:pt>
                <c:pt idx="277">
                  <c:v>588843.65500000003</c:v>
                </c:pt>
                <c:pt idx="278">
                  <c:v>602559.58600000001</c:v>
                </c:pt>
                <c:pt idx="279">
                  <c:v>616595.00199999998</c:v>
                </c:pt>
                <c:pt idx="280">
                  <c:v>630957.34400000004</c:v>
                </c:pt>
                <c:pt idx="281">
                  <c:v>645654.22900000005</c:v>
                </c:pt>
                <c:pt idx="282">
                  <c:v>660693.44799999997</c:v>
                </c:pt>
                <c:pt idx="283">
                  <c:v>676082.97499999998</c:v>
                </c:pt>
                <c:pt idx="284">
                  <c:v>691830.97100000002</c:v>
                </c:pt>
                <c:pt idx="285">
                  <c:v>707945.78399999999</c:v>
                </c:pt>
                <c:pt idx="286">
                  <c:v>724435.96</c:v>
                </c:pt>
                <c:pt idx="287">
                  <c:v>741310.24100000004</c:v>
                </c:pt>
                <c:pt idx="288">
                  <c:v>758577.57499999995</c:v>
                </c:pt>
                <c:pt idx="289">
                  <c:v>776247.11699999997</c:v>
                </c:pt>
                <c:pt idx="290">
                  <c:v>794328.23499999999</c:v>
                </c:pt>
                <c:pt idx="291">
                  <c:v>812830.51599999995</c:v>
                </c:pt>
                <c:pt idx="292">
                  <c:v>831763.77099999995</c:v>
                </c:pt>
                <c:pt idx="293">
                  <c:v>851138.03799999994</c:v>
                </c:pt>
                <c:pt idx="294">
                  <c:v>870963.59</c:v>
                </c:pt>
                <c:pt idx="295">
                  <c:v>891250.93799999997</c:v>
                </c:pt>
                <c:pt idx="296">
                  <c:v>912010.83900000004</c:v>
                </c:pt>
                <c:pt idx="297">
                  <c:v>933254.30099999998</c:v>
                </c:pt>
                <c:pt idx="298">
                  <c:v>954992.58600000001</c:v>
                </c:pt>
                <c:pt idx="299">
                  <c:v>977237.22100000002</c:v>
                </c:pt>
                <c:pt idx="300">
                  <c:v>1000000</c:v>
                </c:pt>
                <c:pt idx="301">
                  <c:v>1023292.992</c:v>
                </c:pt>
                <c:pt idx="302">
                  <c:v>1047128.548</c:v>
                </c:pt>
                <c:pt idx="303">
                  <c:v>1071519.3049999999</c:v>
                </c:pt>
                <c:pt idx="304">
                  <c:v>1096478.196</c:v>
                </c:pt>
                <c:pt idx="305">
                  <c:v>1122018.4539999999</c:v>
                </c:pt>
                <c:pt idx="306">
                  <c:v>1148153.621</c:v>
                </c:pt>
                <c:pt idx="307">
                  <c:v>1174897.5549999999</c:v>
                </c:pt>
                <c:pt idx="308">
                  <c:v>1202264.4350000001</c:v>
                </c:pt>
                <c:pt idx="309">
                  <c:v>1230268.7709999999</c:v>
                </c:pt>
                <c:pt idx="310">
                  <c:v>1258925.412</c:v>
                </c:pt>
                <c:pt idx="311">
                  <c:v>1288249.5519999999</c:v>
                </c:pt>
                <c:pt idx="312">
                  <c:v>1318256.7390000001</c:v>
                </c:pt>
                <c:pt idx="313">
                  <c:v>1348962.8829999999</c:v>
                </c:pt>
                <c:pt idx="314">
                  <c:v>1380384.2649999999</c:v>
                </c:pt>
                <c:pt idx="315">
                  <c:v>1412537.5449999999</c:v>
                </c:pt>
                <c:pt idx="316">
                  <c:v>1445439.7709999999</c:v>
                </c:pt>
                <c:pt idx="317">
                  <c:v>1479108.388</c:v>
                </c:pt>
                <c:pt idx="318">
                  <c:v>1513561.2479999999</c:v>
                </c:pt>
                <c:pt idx="319">
                  <c:v>1548816.6189999999</c:v>
                </c:pt>
                <c:pt idx="320">
                  <c:v>1584893.192</c:v>
                </c:pt>
                <c:pt idx="321">
                  <c:v>1621810.0970000001</c:v>
                </c:pt>
                <c:pt idx="322">
                  <c:v>1659586.9069999999</c:v>
                </c:pt>
                <c:pt idx="323">
                  <c:v>1698243.652</c:v>
                </c:pt>
                <c:pt idx="324">
                  <c:v>1737800.8289999999</c:v>
                </c:pt>
                <c:pt idx="325">
                  <c:v>1778279.41</c:v>
                </c:pt>
                <c:pt idx="326">
                  <c:v>1819700.8589999999</c:v>
                </c:pt>
                <c:pt idx="327">
                  <c:v>1862087.1370000001</c:v>
                </c:pt>
                <c:pt idx="328">
                  <c:v>1905460.7180000001</c:v>
                </c:pt>
                <c:pt idx="329">
                  <c:v>1949844.6</c:v>
                </c:pt>
                <c:pt idx="330">
                  <c:v>1995262.3149999999</c:v>
                </c:pt>
                <c:pt idx="331">
                  <c:v>2041737.9450000001</c:v>
                </c:pt>
                <c:pt idx="332">
                  <c:v>2089296.1310000001</c:v>
                </c:pt>
                <c:pt idx="333">
                  <c:v>2137962.09</c:v>
                </c:pt>
                <c:pt idx="334">
                  <c:v>2187761.6239999998</c:v>
                </c:pt>
                <c:pt idx="335">
                  <c:v>2238721.139</c:v>
                </c:pt>
                <c:pt idx="336">
                  <c:v>2290867.6529999999</c:v>
                </c:pt>
                <c:pt idx="337">
                  <c:v>2344228.8149999999</c:v>
                </c:pt>
                <c:pt idx="338">
                  <c:v>2398832.9190000002</c:v>
                </c:pt>
                <c:pt idx="339">
                  <c:v>2454708.9160000002</c:v>
                </c:pt>
                <c:pt idx="340">
                  <c:v>2511886.432</c:v>
                </c:pt>
                <c:pt idx="341">
                  <c:v>2570395.7829999998</c:v>
                </c:pt>
                <c:pt idx="342">
                  <c:v>2630267.9920000001</c:v>
                </c:pt>
                <c:pt idx="343">
                  <c:v>2691534.804</c:v>
                </c:pt>
                <c:pt idx="344">
                  <c:v>2754228.7030000002</c:v>
                </c:pt>
                <c:pt idx="345">
                  <c:v>2818382.9309999999</c:v>
                </c:pt>
                <c:pt idx="346">
                  <c:v>2884031.503</c:v>
                </c:pt>
                <c:pt idx="347">
                  <c:v>2951209.227</c:v>
                </c:pt>
                <c:pt idx="348">
                  <c:v>3019951.72</c:v>
                </c:pt>
                <c:pt idx="349">
                  <c:v>3090295.4330000002</c:v>
                </c:pt>
                <c:pt idx="350">
                  <c:v>3162277.66</c:v>
                </c:pt>
                <c:pt idx="351">
                  <c:v>3235936.5690000001</c:v>
                </c:pt>
                <c:pt idx="352">
                  <c:v>3311311.2149999999</c:v>
                </c:pt>
                <c:pt idx="353">
                  <c:v>3388441.5610000002</c:v>
                </c:pt>
                <c:pt idx="354">
                  <c:v>3467368.5049999999</c:v>
                </c:pt>
                <c:pt idx="355">
                  <c:v>3548133.892</c:v>
                </c:pt>
                <c:pt idx="356">
                  <c:v>3630780.548</c:v>
                </c:pt>
                <c:pt idx="357">
                  <c:v>3715352.2910000002</c:v>
                </c:pt>
                <c:pt idx="358">
                  <c:v>3801893.963</c:v>
                </c:pt>
                <c:pt idx="359">
                  <c:v>3890451.45</c:v>
                </c:pt>
                <c:pt idx="360">
                  <c:v>3981071.7059999998</c:v>
                </c:pt>
                <c:pt idx="361">
                  <c:v>4073802.7779999999</c:v>
                </c:pt>
                <c:pt idx="362">
                  <c:v>4168693.835</c:v>
                </c:pt>
                <c:pt idx="363">
                  <c:v>4265795.1880000001</c:v>
                </c:pt>
                <c:pt idx="364">
                  <c:v>4365158.3219999997</c:v>
                </c:pt>
                <c:pt idx="365">
                  <c:v>4466835.9220000003</c:v>
                </c:pt>
                <c:pt idx="366">
                  <c:v>4570881.8959999997</c:v>
                </c:pt>
                <c:pt idx="367">
                  <c:v>4677351.4129999997</c:v>
                </c:pt>
                <c:pt idx="368">
                  <c:v>4786300.9230000004</c:v>
                </c:pt>
                <c:pt idx="369">
                  <c:v>4897788.1940000001</c:v>
                </c:pt>
                <c:pt idx="370">
                  <c:v>5011872.3360000001</c:v>
                </c:pt>
                <c:pt idx="371">
                  <c:v>5128613.84</c:v>
                </c:pt>
                <c:pt idx="372">
                  <c:v>5248074.602</c:v>
                </c:pt>
                <c:pt idx="373">
                  <c:v>5370317.9639999997</c:v>
                </c:pt>
                <c:pt idx="374">
                  <c:v>5495408.7390000001</c:v>
                </c:pt>
                <c:pt idx="375">
                  <c:v>5623413.2520000003</c:v>
                </c:pt>
                <c:pt idx="376">
                  <c:v>5754399.3729999997</c:v>
                </c:pt>
                <c:pt idx="377">
                  <c:v>5888436.5539999995</c:v>
                </c:pt>
                <c:pt idx="378">
                  <c:v>6025595.8609999996</c:v>
                </c:pt>
                <c:pt idx="379">
                  <c:v>6165950.0190000003</c:v>
                </c:pt>
                <c:pt idx="380">
                  <c:v>6309573.4450000003</c:v>
                </c:pt>
                <c:pt idx="381">
                  <c:v>6456542.29</c:v>
                </c:pt>
                <c:pt idx="382">
                  <c:v>6606934.4800000004</c:v>
                </c:pt>
                <c:pt idx="383">
                  <c:v>6760829.7539999997</c:v>
                </c:pt>
                <c:pt idx="384">
                  <c:v>6918309.7089999998</c:v>
                </c:pt>
                <c:pt idx="385">
                  <c:v>7079457.8439999996</c:v>
                </c:pt>
                <c:pt idx="386">
                  <c:v>7244359.6009999998</c:v>
                </c:pt>
                <c:pt idx="387">
                  <c:v>7413102.4129999997</c:v>
                </c:pt>
                <c:pt idx="388">
                  <c:v>7585775.75</c:v>
                </c:pt>
                <c:pt idx="389">
                  <c:v>7762471.1660000002</c:v>
                </c:pt>
                <c:pt idx="390">
                  <c:v>7943282.3470000001</c:v>
                </c:pt>
                <c:pt idx="391">
                  <c:v>8128305.1619999995</c:v>
                </c:pt>
                <c:pt idx="392">
                  <c:v>8317637.7110000001</c:v>
                </c:pt>
                <c:pt idx="393">
                  <c:v>8511380.3819999993</c:v>
                </c:pt>
                <c:pt idx="394">
                  <c:v>8709635.9000000004</c:v>
                </c:pt>
                <c:pt idx="395">
                  <c:v>8912509.3809999991</c:v>
                </c:pt>
                <c:pt idx="396">
                  <c:v>9120108.3939999994</c:v>
                </c:pt>
                <c:pt idx="397">
                  <c:v>9332543.0079999994</c:v>
                </c:pt>
                <c:pt idx="398">
                  <c:v>9549925.8599999994</c:v>
                </c:pt>
                <c:pt idx="399">
                  <c:v>9772372.2100000009</c:v>
                </c:pt>
                <c:pt idx="400">
                  <c:v>10000000</c:v>
                </c:pt>
              </c:numCache>
            </c:numRef>
          </c:xVal>
          <c:yVal>
            <c:numRef>
              <c:f>'Measured Data'!$E$20:$E$420</c:f>
              <c:numCache>
                <c:formatCode>0.00E+00</c:formatCode>
                <c:ptCount val="401"/>
                <c:pt idx="0">
                  <c:v>0.41845908274798471</c:v>
                </c:pt>
                <c:pt idx="1">
                  <c:v>0.41873448500301241</c:v>
                </c:pt>
                <c:pt idx="2">
                  <c:v>0.41875568618109893</c:v>
                </c:pt>
                <c:pt idx="3">
                  <c:v>0.4188265145858418</c:v>
                </c:pt>
                <c:pt idx="4">
                  <c:v>0.41885008638791543</c:v>
                </c:pt>
                <c:pt idx="5">
                  <c:v>0.41877467447832495</c:v>
                </c:pt>
                <c:pt idx="6">
                  <c:v>0.41869293276235403</c:v>
                </c:pt>
                <c:pt idx="7">
                  <c:v>0.4185810844264114</c:v>
                </c:pt>
                <c:pt idx="8">
                  <c:v>0.41865371246792232</c:v>
                </c:pt>
                <c:pt idx="9">
                  <c:v>0.41842584698474078</c:v>
                </c:pt>
                <c:pt idx="10">
                  <c:v>0.41856191050198821</c:v>
                </c:pt>
                <c:pt idx="11">
                  <c:v>0.41837544602943572</c:v>
                </c:pt>
                <c:pt idx="12">
                  <c:v>0.41837955874761729</c:v>
                </c:pt>
                <c:pt idx="13">
                  <c:v>0.4184521286313953</c:v>
                </c:pt>
                <c:pt idx="14">
                  <c:v>0.41835566686709968</c:v>
                </c:pt>
                <c:pt idx="15">
                  <c:v>0.41833969691358258</c:v>
                </c:pt>
                <c:pt idx="16">
                  <c:v>0.41846046056942504</c:v>
                </c:pt>
                <c:pt idx="17">
                  <c:v>0.41812631663214189</c:v>
                </c:pt>
                <c:pt idx="18">
                  <c:v>0.41839469574465371</c:v>
                </c:pt>
                <c:pt idx="19">
                  <c:v>0.4182790826595395</c:v>
                </c:pt>
                <c:pt idx="20">
                  <c:v>0.41786677154685953</c:v>
                </c:pt>
                <c:pt idx="21">
                  <c:v>0.41808903274690123</c:v>
                </c:pt>
                <c:pt idx="22">
                  <c:v>0.41773830579684301</c:v>
                </c:pt>
                <c:pt idx="23">
                  <c:v>0.41796534747512132</c:v>
                </c:pt>
                <c:pt idx="24">
                  <c:v>0.41787952701651992</c:v>
                </c:pt>
                <c:pt idx="25">
                  <c:v>0.41775372354119611</c:v>
                </c:pt>
                <c:pt idx="26">
                  <c:v>0.41791510921997743</c:v>
                </c:pt>
                <c:pt idx="27">
                  <c:v>0.41763779413052621</c:v>
                </c:pt>
                <c:pt idx="28">
                  <c:v>0.4174423839958703</c:v>
                </c:pt>
                <c:pt idx="29">
                  <c:v>0.41695677825674732</c:v>
                </c:pt>
                <c:pt idx="30">
                  <c:v>0.41747836897169149</c:v>
                </c:pt>
                <c:pt idx="31">
                  <c:v>0.41690475667219912</c:v>
                </c:pt>
                <c:pt idx="32">
                  <c:v>0.41695643632532964</c:v>
                </c:pt>
                <c:pt idx="33">
                  <c:v>0.41657639489616088</c:v>
                </c:pt>
                <c:pt idx="34">
                  <c:v>0.41668198367430759</c:v>
                </c:pt>
                <c:pt idx="35">
                  <c:v>0.41684275600120463</c:v>
                </c:pt>
                <c:pt idx="36">
                  <c:v>0.41651033249875197</c:v>
                </c:pt>
                <c:pt idx="37">
                  <c:v>0.41645147548893136</c:v>
                </c:pt>
                <c:pt idx="38">
                  <c:v>0.41628481722890348</c:v>
                </c:pt>
                <c:pt idx="39">
                  <c:v>0.41652094699834907</c:v>
                </c:pt>
                <c:pt idx="40">
                  <c:v>0.41602870995804947</c:v>
                </c:pt>
                <c:pt idx="41">
                  <c:v>0.41637410437187306</c:v>
                </c:pt>
                <c:pt idx="42">
                  <c:v>0.41645917805546118</c:v>
                </c:pt>
                <c:pt idx="43">
                  <c:v>0.41647005815882765</c:v>
                </c:pt>
                <c:pt idx="44">
                  <c:v>0.41617418804563155</c:v>
                </c:pt>
                <c:pt idx="45">
                  <c:v>0.4161745655203436</c:v>
                </c:pt>
                <c:pt idx="46">
                  <c:v>0.4161998707041592</c:v>
                </c:pt>
                <c:pt idx="47">
                  <c:v>0.4162749822152832</c:v>
                </c:pt>
                <c:pt idx="48">
                  <c:v>0.41601810957813601</c:v>
                </c:pt>
                <c:pt idx="49">
                  <c:v>0.41604617901886715</c:v>
                </c:pt>
                <c:pt idx="50">
                  <c:v>0.41551407150244074</c:v>
                </c:pt>
                <c:pt idx="51">
                  <c:v>0.41576226740583144</c:v>
                </c:pt>
                <c:pt idx="52">
                  <c:v>0.4153119389392998</c:v>
                </c:pt>
                <c:pt idx="53">
                  <c:v>0.41536947170683231</c:v>
                </c:pt>
                <c:pt idx="54">
                  <c:v>0.41466707502004996</c:v>
                </c:pt>
                <c:pt idx="55">
                  <c:v>0.41447767005109526</c:v>
                </c:pt>
                <c:pt idx="56">
                  <c:v>0.41519301443823314</c:v>
                </c:pt>
                <c:pt idx="57">
                  <c:v>0.41488182861932932</c:v>
                </c:pt>
                <c:pt idx="58">
                  <c:v>0.41402932719778424</c:v>
                </c:pt>
                <c:pt idx="59">
                  <c:v>0.41451201473397242</c:v>
                </c:pt>
                <c:pt idx="60">
                  <c:v>0.41361858704927612</c:v>
                </c:pt>
                <c:pt idx="61">
                  <c:v>0.41407396533049246</c:v>
                </c:pt>
                <c:pt idx="62">
                  <c:v>0.41434043072376975</c:v>
                </c:pt>
                <c:pt idx="63">
                  <c:v>0.41386325710809357</c:v>
                </c:pt>
                <c:pt idx="64">
                  <c:v>0.41363099782470208</c:v>
                </c:pt>
                <c:pt idx="65">
                  <c:v>0.41331602851680349</c:v>
                </c:pt>
                <c:pt idx="66">
                  <c:v>0.41335489725295343</c:v>
                </c:pt>
                <c:pt idx="67">
                  <c:v>0.41305526391780939</c:v>
                </c:pt>
                <c:pt idx="68">
                  <c:v>0.41351642522530385</c:v>
                </c:pt>
                <c:pt idx="69">
                  <c:v>0.4138518928335323</c:v>
                </c:pt>
                <c:pt idx="70">
                  <c:v>0.41428017080345819</c:v>
                </c:pt>
                <c:pt idx="71">
                  <c:v>0.41291793748091649</c:v>
                </c:pt>
                <c:pt idx="72">
                  <c:v>0.41402277837236945</c:v>
                </c:pt>
                <c:pt idx="73">
                  <c:v>0.41592334416001137</c:v>
                </c:pt>
                <c:pt idx="74">
                  <c:v>0.41381168638925037</c:v>
                </c:pt>
                <c:pt idx="75">
                  <c:v>0.41448251305668682</c:v>
                </c:pt>
                <c:pt idx="76">
                  <c:v>0.41589164433868747</c:v>
                </c:pt>
                <c:pt idx="77">
                  <c:v>0.41544008186445802</c:v>
                </c:pt>
                <c:pt idx="78">
                  <c:v>0.41509869937272487</c:v>
                </c:pt>
                <c:pt idx="79">
                  <c:v>0.415929741916094</c:v>
                </c:pt>
                <c:pt idx="80">
                  <c:v>0.41605625470110752</c:v>
                </c:pt>
                <c:pt idx="81">
                  <c:v>0.41834258363065024</c:v>
                </c:pt>
                <c:pt idx="82">
                  <c:v>0.41883056352717585</c:v>
                </c:pt>
                <c:pt idx="83">
                  <c:v>0.41862251112683341</c:v>
                </c:pt>
                <c:pt idx="84">
                  <c:v>0.41887068393813492</c:v>
                </c:pt>
                <c:pt idx="85">
                  <c:v>0.41991109930562209</c:v>
                </c:pt>
                <c:pt idx="86">
                  <c:v>0.42048003840809223</c:v>
                </c:pt>
                <c:pt idx="87">
                  <c:v>0.42319626129129218</c:v>
                </c:pt>
                <c:pt idx="88">
                  <c:v>0.42218694060864853</c:v>
                </c:pt>
                <c:pt idx="89">
                  <c:v>0.42377007231649538</c:v>
                </c:pt>
                <c:pt idx="90">
                  <c:v>0.42494990455832754</c:v>
                </c:pt>
                <c:pt idx="91">
                  <c:v>0.42725280464940579</c:v>
                </c:pt>
                <c:pt idx="92">
                  <c:v>0.42781334873419219</c:v>
                </c:pt>
                <c:pt idx="93">
                  <c:v>0.42890368707662369</c:v>
                </c:pt>
                <c:pt idx="94">
                  <c:v>0.43007607069181991</c:v>
                </c:pt>
                <c:pt idx="95">
                  <c:v>0.43062383162256024</c:v>
                </c:pt>
                <c:pt idx="96">
                  <c:v>0.43093201930583869</c:v>
                </c:pt>
                <c:pt idx="97">
                  <c:v>0.43166246655678986</c:v>
                </c:pt>
                <c:pt idx="98">
                  <c:v>0.43280941449269245</c:v>
                </c:pt>
                <c:pt idx="99">
                  <c:v>0.4339166946973817</c:v>
                </c:pt>
                <c:pt idx="100">
                  <c:v>0.43528562243157842</c:v>
                </c:pt>
                <c:pt idx="101">
                  <c:v>0.43506390948884516</c:v>
                </c:pt>
                <c:pt idx="102">
                  <c:v>0.43492800742062987</c:v>
                </c:pt>
                <c:pt idx="103">
                  <c:v>0.43752293128369574</c:v>
                </c:pt>
                <c:pt idx="104">
                  <c:v>0.43834653967431059</c:v>
                </c:pt>
                <c:pt idx="105">
                  <c:v>0.43775842328674691</c:v>
                </c:pt>
                <c:pt idx="106">
                  <c:v>0.44070186879732554</c:v>
                </c:pt>
                <c:pt idx="107">
                  <c:v>0.44055057440879253</c:v>
                </c:pt>
                <c:pt idx="108">
                  <c:v>0.44029127008021018</c:v>
                </c:pt>
                <c:pt idx="109">
                  <c:v>0.44270278800436214</c:v>
                </c:pt>
                <c:pt idx="110">
                  <c:v>0.44378311394046316</c:v>
                </c:pt>
                <c:pt idx="111">
                  <c:v>0.44526370299466977</c:v>
                </c:pt>
                <c:pt idx="112">
                  <c:v>0.4467724723663774</c:v>
                </c:pt>
                <c:pt idx="113">
                  <c:v>0.44868063739709824</c:v>
                </c:pt>
                <c:pt idx="114">
                  <c:v>0.44729031787230811</c:v>
                </c:pt>
                <c:pt idx="115">
                  <c:v>0.45091782846192152</c:v>
                </c:pt>
                <c:pt idx="116">
                  <c:v>0.45204123520274403</c:v>
                </c:pt>
                <c:pt idx="117">
                  <c:v>0.451935869018322</c:v>
                </c:pt>
                <c:pt idx="118">
                  <c:v>0.45468339058246054</c:v>
                </c:pt>
                <c:pt idx="119">
                  <c:v>0.45499268249366887</c:v>
                </c:pt>
                <c:pt idx="120">
                  <c:v>0.45664024875063841</c:v>
                </c:pt>
                <c:pt idx="121">
                  <c:v>0.45552126822438688</c:v>
                </c:pt>
                <c:pt idx="122">
                  <c:v>0.45949024574255831</c:v>
                </c:pt>
                <c:pt idx="123">
                  <c:v>0.45774988306428832</c:v>
                </c:pt>
                <c:pt idx="124">
                  <c:v>0.46029130525528467</c:v>
                </c:pt>
                <c:pt idx="125">
                  <c:v>0.45861146131778835</c:v>
                </c:pt>
                <c:pt idx="126">
                  <c:v>0.46130180609936194</c:v>
                </c:pt>
                <c:pt idx="127">
                  <c:v>0.45917169003277919</c:v>
                </c:pt>
                <c:pt idx="128">
                  <c:v>0.46129530600574337</c:v>
                </c:pt>
                <c:pt idx="129">
                  <c:v>0.46158575789467243</c:v>
                </c:pt>
                <c:pt idx="130">
                  <c:v>0.46373227923390875</c:v>
                </c:pt>
                <c:pt idx="131">
                  <c:v>0.46427827622277906</c:v>
                </c:pt>
                <c:pt idx="132">
                  <c:v>0.46493310989392367</c:v>
                </c:pt>
                <c:pt idx="133">
                  <c:v>0.46458016183253009</c:v>
                </c:pt>
                <c:pt idx="134">
                  <c:v>0.46447662544620621</c:v>
                </c:pt>
                <c:pt idx="135">
                  <c:v>0.4665865630537101</c:v>
                </c:pt>
                <c:pt idx="136">
                  <c:v>0.46498449967166494</c:v>
                </c:pt>
                <c:pt idx="137">
                  <c:v>0.46596349700166245</c:v>
                </c:pt>
                <c:pt idx="138">
                  <c:v>0.46918066310375373</c:v>
                </c:pt>
                <c:pt idx="139">
                  <c:v>0.46692549850091053</c:v>
                </c:pt>
                <c:pt idx="140">
                  <c:v>0.46431038660298557</c:v>
                </c:pt>
                <c:pt idx="141">
                  <c:v>0.4669517165169948</c:v>
                </c:pt>
                <c:pt idx="142">
                  <c:v>0.46482115151374992</c:v>
                </c:pt>
                <c:pt idx="143">
                  <c:v>0.46681398646488137</c:v>
                </c:pt>
                <c:pt idx="144">
                  <c:v>0.46418283174720809</c:v>
                </c:pt>
                <c:pt idx="145">
                  <c:v>0.46550738678528208</c:v>
                </c:pt>
                <c:pt idx="146">
                  <c:v>0.4663820548699949</c:v>
                </c:pt>
                <c:pt idx="147">
                  <c:v>0.46613453203881355</c:v>
                </c:pt>
                <c:pt idx="148">
                  <c:v>0.46065740956194345</c:v>
                </c:pt>
                <c:pt idx="149">
                  <c:v>0.46383046017037516</c:v>
                </c:pt>
                <c:pt idx="150">
                  <c:v>0.46891375487301096</c:v>
                </c:pt>
                <c:pt idx="151">
                  <c:v>0.47109562422019796</c:v>
                </c:pt>
                <c:pt idx="152">
                  <c:v>0.47779511472930325</c:v>
                </c:pt>
                <c:pt idx="153">
                  <c:v>0.48187981102692884</c:v>
                </c:pt>
                <c:pt idx="154">
                  <c:v>0.4868645119365827</c:v>
                </c:pt>
                <c:pt idx="155">
                  <c:v>0.49203403135740864</c:v>
                </c:pt>
                <c:pt idx="156">
                  <c:v>0.49818109249896403</c:v>
                </c:pt>
                <c:pt idx="157">
                  <c:v>0.50036421667573094</c:v>
                </c:pt>
                <c:pt idx="158">
                  <c:v>0.5012774793921041</c:v>
                </c:pt>
                <c:pt idx="159">
                  <c:v>0.50383412367671365</c:v>
                </c:pt>
                <c:pt idx="160">
                  <c:v>0.50553333303724779</c:v>
                </c:pt>
                <c:pt idx="161">
                  <c:v>0.50876575503027743</c:v>
                </c:pt>
                <c:pt idx="162">
                  <c:v>0.51204525184191574</c:v>
                </c:pt>
                <c:pt idx="163">
                  <c:v>0.51623724437645879</c:v>
                </c:pt>
                <c:pt idx="164">
                  <c:v>0.51981583354637151</c:v>
                </c:pt>
                <c:pt idx="165">
                  <c:v>0.52427414008375095</c:v>
                </c:pt>
                <c:pt idx="166">
                  <c:v>0.52920302064889657</c:v>
                </c:pt>
                <c:pt idx="167">
                  <c:v>0.5340861341552452</c:v>
                </c:pt>
                <c:pt idx="168">
                  <c:v>0.53842217596461073</c:v>
                </c:pt>
                <c:pt idx="169">
                  <c:v>0.54384841516215121</c:v>
                </c:pt>
                <c:pt idx="170">
                  <c:v>0.52520743720557639</c:v>
                </c:pt>
                <c:pt idx="171">
                  <c:v>0.53112283295449647</c:v>
                </c:pt>
                <c:pt idx="172">
                  <c:v>0.53470760133696904</c:v>
                </c:pt>
                <c:pt idx="173">
                  <c:v>0.53935971322510312</c:v>
                </c:pt>
                <c:pt idx="174">
                  <c:v>0.5722191190895437</c:v>
                </c:pt>
                <c:pt idx="175">
                  <c:v>0.57830286512306539</c:v>
                </c:pt>
                <c:pt idx="176">
                  <c:v>0.58540170964792537</c:v>
                </c:pt>
                <c:pt idx="177">
                  <c:v>0.59239500668795342</c:v>
                </c:pt>
                <c:pt idx="178">
                  <c:v>0.56224885452466</c:v>
                </c:pt>
                <c:pt idx="179">
                  <c:v>0.56850476593347721</c:v>
                </c:pt>
                <c:pt idx="180">
                  <c:v>0.57435648605371192</c:v>
                </c:pt>
                <c:pt idx="181">
                  <c:v>0.58044451133705055</c:v>
                </c:pt>
                <c:pt idx="182">
                  <c:v>0.63221825747597282</c:v>
                </c:pt>
                <c:pt idx="183">
                  <c:v>0.64040914016271377</c:v>
                </c:pt>
                <c:pt idx="184">
                  <c:v>0.64948793390564497</c:v>
                </c:pt>
                <c:pt idx="185">
                  <c:v>0.65877566055475367</c:v>
                </c:pt>
                <c:pt idx="186">
                  <c:v>0.66698060408305682</c:v>
                </c:pt>
                <c:pt idx="187">
                  <c:v>0.68027430919585885</c:v>
                </c:pt>
                <c:pt idx="188">
                  <c:v>0.6279660116268132</c:v>
                </c:pt>
                <c:pt idx="189">
                  <c:v>0.64135165390454407</c:v>
                </c:pt>
                <c:pt idx="190">
                  <c:v>0.6516427998019878</c:v>
                </c:pt>
                <c:pt idx="191">
                  <c:v>0.66026012374407894</c:v>
                </c:pt>
                <c:pt idx="192">
                  <c:v>0.67028732890831355</c:v>
                </c:pt>
                <c:pt idx="193">
                  <c:v>0.74804745995332311</c:v>
                </c:pt>
                <c:pt idx="194">
                  <c:v>0.75969932841866827</c:v>
                </c:pt>
                <c:pt idx="195">
                  <c:v>0.7722276840321769</c:v>
                </c:pt>
                <c:pt idx="196">
                  <c:v>0.7887614760705417</c:v>
                </c:pt>
                <c:pt idx="197">
                  <c:v>0.80433593871383779</c:v>
                </c:pt>
                <c:pt idx="198">
                  <c:v>0.8188416348075459</c:v>
                </c:pt>
                <c:pt idx="199">
                  <c:v>0.83580274899177376</c:v>
                </c:pt>
                <c:pt idx="200">
                  <c:v>0.77389800416845234</c:v>
                </c:pt>
                <c:pt idx="201">
                  <c:v>0.78740008554347229</c:v>
                </c:pt>
                <c:pt idx="202">
                  <c:v>0.80472428766814763</c:v>
                </c:pt>
                <c:pt idx="203">
                  <c:v>0.82456765353982353</c:v>
                </c:pt>
                <c:pt idx="204">
                  <c:v>0.84050078963690344</c:v>
                </c:pt>
                <c:pt idx="205">
                  <c:v>0.95241597467026073</c:v>
                </c:pt>
                <c:pt idx="206">
                  <c:v>0.97073383878806363</c:v>
                </c:pt>
                <c:pt idx="207">
                  <c:v>0.99575505344942528</c:v>
                </c:pt>
                <c:pt idx="208">
                  <c:v>1.01830988190203</c:v>
                </c:pt>
                <c:pt idx="209">
                  <c:v>1.0396052694278513</c:v>
                </c:pt>
                <c:pt idx="210">
                  <c:v>1.0667076483007143</c:v>
                </c:pt>
                <c:pt idx="211">
                  <c:v>1.0908472977033103</c:v>
                </c:pt>
                <c:pt idx="212">
                  <c:v>1.1227525147559725</c:v>
                </c:pt>
                <c:pt idx="213">
                  <c:v>1.149806918496016</c:v>
                </c:pt>
                <c:pt idx="214">
                  <c:v>1.1794987897994795</c:v>
                </c:pt>
                <c:pt idx="215">
                  <c:v>1.2125075095313127</c:v>
                </c:pt>
                <c:pt idx="216">
                  <c:v>1.2493467806408101</c:v>
                </c:pt>
                <c:pt idx="217">
                  <c:v>1.2809901182152474</c:v>
                </c:pt>
                <c:pt idx="218">
                  <c:v>1.187660525932821</c:v>
                </c:pt>
                <c:pt idx="219">
                  <c:v>1.2285968520145507</c:v>
                </c:pt>
                <c:pt idx="220">
                  <c:v>1.2656680823131128</c:v>
                </c:pt>
                <c:pt idx="221">
                  <c:v>1.3002228998778367</c:v>
                </c:pt>
                <c:pt idx="222">
                  <c:v>1.4707461816300813</c:v>
                </c:pt>
                <c:pt idx="223">
                  <c:v>1.5158593832044975</c:v>
                </c:pt>
                <c:pt idx="224">
                  <c:v>1.5602052727254974</c:v>
                </c:pt>
                <c:pt idx="225">
                  <c:v>1.6061161666224988</c:v>
                </c:pt>
                <c:pt idx="226">
                  <c:v>1.6541164783856244</c:v>
                </c:pt>
                <c:pt idx="227">
                  <c:v>1.6993217971256307</c:v>
                </c:pt>
                <c:pt idx="228">
                  <c:v>1.7515679806468756</c:v>
                </c:pt>
                <c:pt idx="229">
                  <c:v>1.8116441338398233</c:v>
                </c:pt>
                <c:pt idx="230">
                  <c:v>1.8639328082703541</c:v>
                </c:pt>
                <c:pt idx="231">
                  <c:v>1.7557234133190271</c:v>
                </c:pt>
                <c:pt idx="232">
                  <c:v>1.8177328499691718</c:v>
                </c:pt>
                <c:pt idx="233">
                  <c:v>1.8760975694178896</c:v>
                </c:pt>
                <c:pt idx="234">
                  <c:v>1.9410755856272941</c:v>
                </c:pt>
                <c:pt idx="235">
                  <c:v>2.1700723863461935</c:v>
                </c:pt>
                <c:pt idx="236">
                  <c:v>2.2421674472587902</c:v>
                </c:pt>
                <c:pt idx="237">
                  <c:v>2.3078348656013539</c:v>
                </c:pt>
                <c:pt idx="238">
                  <c:v>2.3881756412404336</c:v>
                </c:pt>
                <c:pt idx="239">
                  <c:v>2.4639554436850024</c:v>
                </c:pt>
                <c:pt idx="240">
                  <c:v>2.5365454051121179</c:v>
                </c:pt>
                <c:pt idx="241">
                  <c:v>2.6190387407490094</c:v>
                </c:pt>
                <c:pt idx="242">
                  <c:v>2.7024070707045946</c:v>
                </c:pt>
                <c:pt idx="243">
                  <c:v>2.7850836963457035</c:v>
                </c:pt>
                <c:pt idx="244">
                  <c:v>2.8495505932083982</c:v>
                </c:pt>
                <c:pt idx="245">
                  <c:v>2.9544901502571439</c:v>
                </c:pt>
                <c:pt idx="246">
                  <c:v>3.0522259139430634</c:v>
                </c:pt>
                <c:pt idx="247">
                  <c:v>2.9258660818186821</c:v>
                </c:pt>
                <c:pt idx="248">
                  <c:v>3.0348492849485469</c:v>
                </c:pt>
                <c:pt idx="249">
                  <c:v>3.1350237323506365</c:v>
                </c:pt>
                <c:pt idx="250">
                  <c:v>3.2415197311492285</c:v>
                </c:pt>
                <c:pt idx="251">
                  <c:v>3.3614032158642586</c:v>
                </c:pt>
                <c:pt idx="252">
                  <c:v>3.7078886022397559</c:v>
                </c:pt>
                <c:pt idx="253">
                  <c:v>3.8404506732501549</c:v>
                </c:pt>
                <c:pt idx="254">
                  <c:v>3.980882325977154</c:v>
                </c:pt>
                <c:pt idx="255">
                  <c:v>4.1027827845499969</c:v>
                </c:pt>
                <c:pt idx="256">
                  <c:v>4.2567752127242686</c:v>
                </c:pt>
                <c:pt idx="257">
                  <c:v>4.3930760482453488</c:v>
                </c:pt>
                <c:pt idx="258">
                  <c:v>4.5318422559461906</c:v>
                </c:pt>
                <c:pt idx="259">
                  <c:v>4.6963020039209429</c:v>
                </c:pt>
                <c:pt idx="260">
                  <c:v>4.8429422618221967</c:v>
                </c:pt>
                <c:pt idx="261">
                  <c:v>4.9354082845878962</c:v>
                </c:pt>
                <c:pt idx="262">
                  <c:v>5.1244939161208469</c:v>
                </c:pt>
                <c:pt idx="263">
                  <c:v>5.2955410977933104</c:v>
                </c:pt>
                <c:pt idx="264">
                  <c:v>5.4740816491562292</c:v>
                </c:pt>
                <c:pt idx="265">
                  <c:v>5.2770759417403896</c:v>
                </c:pt>
                <c:pt idx="266">
                  <c:v>5.4601291670128225</c:v>
                </c:pt>
                <c:pt idx="267">
                  <c:v>5.6503713549517407</c:v>
                </c:pt>
                <c:pt idx="268">
                  <c:v>5.85504247877933</c:v>
                </c:pt>
                <c:pt idx="269">
                  <c:v>6.0495082949362295</c:v>
                </c:pt>
                <c:pt idx="270">
                  <c:v>6.6432994937340082</c:v>
                </c:pt>
                <c:pt idx="271">
                  <c:v>6.8588542344955883</c:v>
                </c:pt>
                <c:pt idx="272">
                  <c:v>7.0774002490966046</c:v>
                </c:pt>
                <c:pt idx="273">
                  <c:v>7.3189239791523129</c:v>
                </c:pt>
                <c:pt idx="274">
                  <c:v>7.5598459746212958</c:v>
                </c:pt>
                <c:pt idx="275">
                  <c:v>7.8018660220757328</c:v>
                </c:pt>
                <c:pt idx="276">
                  <c:v>8.0583602631489857</c:v>
                </c:pt>
                <c:pt idx="277">
                  <c:v>8.307655513070058</c:v>
                </c:pt>
                <c:pt idx="278">
                  <c:v>8.0951583245674748</c:v>
                </c:pt>
                <c:pt idx="279">
                  <c:v>8.3918701481662303</c:v>
                </c:pt>
                <c:pt idx="280">
                  <c:v>8.6778209631544208</c:v>
                </c:pt>
                <c:pt idx="281">
                  <c:v>8.9649044958910817</c:v>
                </c:pt>
                <c:pt idx="282">
                  <c:v>9.7853136780073378</c:v>
                </c:pt>
                <c:pt idx="283">
                  <c:v>10.100607119257345</c:v>
                </c:pt>
                <c:pt idx="284">
                  <c:v>10.419980954250407</c:v>
                </c:pt>
                <c:pt idx="285">
                  <c:v>10.772754047754328</c:v>
                </c:pt>
                <c:pt idx="286">
                  <c:v>11.159415046007471</c:v>
                </c:pt>
                <c:pt idx="287">
                  <c:v>11.517981702637003</c:v>
                </c:pt>
                <c:pt idx="288">
                  <c:v>11.900174133403123</c:v>
                </c:pt>
                <c:pt idx="289">
                  <c:v>12.348917152909973</c:v>
                </c:pt>
                <c:pt idx="290">
                  <c:v>12.770741798757635</c:v>
                </c:pt>
                <c:pt idx="291">
                  <c:v>13.21711032138394</c:v>
                </c:pt>
                <c:pt idx="292">
                  <c:v>13.706436862797347</c:v>
                </c:pt>
                <c:pt idx="293">
                  <c:v>14.267829616720904</c:v>
                </c:pt>
                <c:pt idx="294">
                  <c:v>14.757484095015535</c:v>
                </c:pt>
                <c:pt idx="295">
                  <c:v>15.312656463809363</c:v>
                </c:pt>
                <c:pt idx="296">
                  <c:v>15.15471705309775</c:v>
                </c:pt>
                <c:pt idx="297">
                  <c:v>15.82109829416798</c:v>
                </c:pt>
                <c:pt idx="298">
                  <c:v>16.474075139407166</c:v>
                </c:pt>
                <c:pt idx="299">
                  <c:v>17.20701638445215</c:v>
                </c:pt>
                <c:pt idx="300">
                  <c:v>18.647468086703448</c:v>
                </c:pt>
                <c:pt idx="301">
                  <c:v>19.668649529388627</c:v>
                </c:pt>
                <c:pt idx="302">
                  <c:v>20.595947019237158</c:v>
                </c:pt>
                <c:pt idx="303">
                  <c:v>21.641171793258234</c:v>
                </c:pt>
                <c:pt idx="304">
                  <c:v>22.716736402458753</c:v>
                </c:pt>
                <c:pt idx="305">
                  <c:v>24.022851655332229</c:v>
                </c:pt>
                <c:pt idx="306">
                  <c:v>25.390377531382647</c:v>
                </c:pt>
                <c:pt idx="307">
                  <c:v>26.890508984459487</c:v>
                </c:pt>
                <c:pt idx="308">
                  <c:v>28.60575751204702</c:v>
                </c:pt>
                <c:pt idx="309">
                  <c:v>30.474166946852712</c:v>
                </c:pt>
                <c:pt idx="310">
                  <c:v>32.616019898078157</c:v>
                </c:pt>
                <c:pt idx="311">
                  <c:v>35.01392582136171</c:v>
                </c:pt>
                <c:pt idx="312">
                  <c:v>37.753629153665742</c:v>
                </c:pt>
                <c:pt idx="313">
                  <c:v>40.761670754830945</c:v>
                </c:pt>
                <c:pt idx="314">
                  <c:v>44.268256977267868</c:v>
                </c:pt>
                <c:pt idx="315">
                  <c:v>48.052592602887543</c:v>
                </c:pt>
                <c:pt idx="316">
                  <c:v>52.799229579828101</c:v>
                </c:pt>
                <c:pt idx="317">
                  <c:v>57.811162472116209</c:v>
                </c:pt>
                <c:pt idx="318">
                  <c:v>63.798730793019608</c:v>
                </c:pt>
                <c:pt idx="319">
                  <c:v>70.832182229291774</c:v>
                </c:pt>
                <c:pt idx="320">
                  <c:v>78.758564287044692</c:v>
                </c:pt>
                <c:pt idx="321">
                  <c:v>88.164987490412059</c:v>
                </c:pt>
                <c:pt idx="322">
                  <c:v>99.273973592867193</c:v>
                </c:pt>
                <c:pt idx="323">
                  <c:v>112.57623466501188</c:v>
                </c:pt>
                <c:pt idx="324">
                  <c:v>128.47158897826955</c:v>
                </c:pt>
                <c:pt idx="325">
                  <c:v>147.55562858789833</c:v>
                </c:pt>
                <c:pt idx="326">
                  <c:v>171.46875854735697</c:v>
                </c:pt>
                <c:pt idx="327">
                  <c:v>200.36998680087831</c:v>
                </c:pt>
                <c:pt idx="328">
                  <c:v>236.4571123916071</c:v>
                </c:pt>
                <c:pt idx="329">
                  <c:v>281.90543539851558</c:v>
                </c:pt>
                <c:pt idx="330">
                  <c:v>341.10478154240002</c:v>
                </c:pt>
                <c:pt idx="331">
                  <c:v>419.35600924291464</c:v>
                </c:pt>
                <c:pt idx="332">
                  <c:v>525.49616635529821</c:v>
                </c:pt>
                <c:pt idx="333">
                  <c:v>674.33769553024683</c:v>
                </c:pt>
                <c:pt idx="334">
                  <c:v>892.52348974288759</c:v>
                </c:pt>
                <c:pt idx="335">
                  <c:v>1229.1742338753143</c:v>
                </c:pt>
                <c:pt idx="336">
                  <c:v>1787.1813352655231</c:v>
                </c:pt>
                <c:pt idx="337">
                  <c:v>2804.976919639616</c:v>
                </c:pt>
                <c:pt idx="338">
                  <c:v>4951.32228892283</c:v>
                </c:pt>
                <c:pt idx="339">
                  <c:v>10630.139775556027</c:v>
                </c:pt>
                <c:pt idx="340">
                  <c:v>32204.210904363408</c:v>
                </c:pt>
                <c:pt idx="341">
                  <c:v>86351.447646582019</c:v>
                </c:pt>
                <c:pt idx="342">
                  <c:v>29212.300124826921</c:v>
                </c:pt>
                <c:pt idx="343">
                  <c:v>10231.092195063629</c:v>
                </c:pt>
                <c:pt idx="344">
                  <c:v>4981.0612895447384</c:v>
                </c:pt>
                <c:pt idx="345">
                  <c:v>2920.0849702793885</c:v>
                </c:pt>
                <c:pt idx="346">
                  <c:v>1917.1766892795392</c:v>
                </c:pt>
                <c:pt idx="347">
                  <c:v>1355.8511566240838</c:v>
                </c:pt>
                <c:pt idx="348">
                  <c:v>1010.6621003452851</c:v>
                </c:pt>
                <c:pt idx="349">
                  <c:v>783.51982050961033</c:v>
                </c:pt>
                <c:pt idx="350">
                  <c:v>626.00676168418534</c:v>
                </c:pt>
                <c:pt idx="351">
                  <c:v>512.07358499658892</c:v>
                </c:pt>
                <c:pt idx="352">
                  <c:v>427.11414388868718</c:v>
                </c:pt>
                <c:pt idx="353">
                  <c:v>362.06472989466323</c:v>
                </c:pt>
                <c:pt idx="354">
                  <c:v>311.14124090983398</c:v>
                </c:pt>
                <c:pt idx="355">
                  <c:v>270.39232603880316</c:v>
                </c:pt>
                <c:pt idx="356">
                  <c:v>237.27460937768095</c:v>
                </c:pt>
                <c:pt idx="357">
                  <c:v>210.01983210150641</c:v>
                </c:pt>
                <c:pt idx="358">
                  <c:v>187.36046043488332</c:v>
                </c:pt>
                <c:pt idx="359">
                  <c:v>168.2444691484672</c:v>
                </c:pt>
                <c:pt idx="360">
                  <c:v>151.94735556483815</c:v>
                </c:pt>
                <c:pt idx="361">
                  <c:v>137.94358734820716</c:v>
                </c:pt>
                <c:pt idx="362">
                  <c:v>128.00882357290695</c:v>
                </c:pt>
                <c:pt idx="363">
                  <c:v>117.54204820807631</c:v>
                </c:pt>
                <c:pt idx="364">
                  <c:v>108.30446210550805</c:v>
                </c:pt>
                <c:pt idx="365">
                  <c:v>100.16641144880136</c:v>
                </c:pt>
                <c:pt idx="366">
                  <c:v>92.967308971893246</c:v>
                </c:pt>
                <c:pt idx="367">
                  <c:v>86.546140407294843</c:v>
                </c:pt>
                <c:pt idx="368">
                  <c:v>80.858877890398276</c:v>
                </c:pt>
                <c:pt idx="369">
                  <c:v>75.732276570840639</c:v>
                </c:pt>
                <c:pt idx="370">
                  <c:v>71.123658060320906</c:v>
                </c:pt>
                <c:pt idx="371">
                  <c:v>66.861428057280293</c:v>
                </c:pt>
                <c:pt idx="372">
                  <c:v>63.017074250390834</c:v>
                </c:pt>
                <c:pt idx="373">
                  <c:v>59.570003023008432</c:v>
                </c:pt>
                <c:pt idx="374">
                  <c:v>56.362008881676026</c:v>
                </c:pt>
                <c:pt idx="375">
                  <c:v>53.425294930663377</c:v>
                </c:pt>
                <c:pt idx="376">
                  <c:v>50.790276425934437</c:v>
                </c:pt>
                <c:pt idx="377">
                  <c:v>48.308749869838223</c:v>
                </c:pt>
                <c:pt idx="378">
                  <c:v>46.027247467017482</c:v>
                </c:pt>
                <c:pt idx="379">
                  <c:v>43.938186941609395</c:v>
                </c:pt>
                <c:pt idx="380">
                  <c:v>41.958657054825366</c:v>
                </c:pt>
                <c:pt idx="381">
                  <c:v>40.122851540178829</c:v>
                </c:pt>
                <c:pt idx="382">
                  <c:v>38.444022216542074</c:v>
                </c:pt>
                <c:pt idx="383">
                  <c:v>36.900562389885415</c:v>
                </c:pt>
                <c:pt idx="384">
                  <c:v>35.502035717797703</c:v>
                </c:pt>
                <c:pt idx="385">
                  <c:v>34.192172009605144</c:v>
                </c:pt>
                <c:pt idx="386">
                  <c:v>32.954546272385109</c:v>
                </c:pt>
                <c:pt idx="387">
                  <c:v>31.81702679755573</c:v>
                </c:pt>
                <c:pt idx="388">
                  <c:v>30.739592302449868</c:v>
                </c:pt>
                <c:pt idx="389">
                  <c:v>29.750627687465787</c:v>
                </c:pt>
                <c:pt idx="390">
                  <c:v>28.81671750084049</c:v>
                </c:pt>
                <c:pt idx="391">
                  <c:v>27.937899492315946</c:v>
                </c:pt>
                <c:pt idx="392">
                  <c:v>27.093436555062969</c:v>
                </c:pt>
                <c:pt idx="393">
                  <c:v>26.292511984898045</c:v>
                </c:pt>
                <c:pt idx="394">
                  <c:v>25.555160663579485</c:v>
                </c:pt>
                <c:pt idx="395">
                  <c:v>24.828781677775158</c:v>
                </c:pt>
                <c:pt idx="396">
                  <c:v>24.152423387513981</c:v>
                </c:pt>
                <c:pt idx="397">
                  <c:v>23.512434103197176</c:v>
                </c:pt>
                <c:pt idx="398">
                  <c:v>22.901671859521915</c:v>
                </c:pt>
                <c:pt idx="399">
                  <c:v>22.303599679909162</c:v>
                </c:pt>
                <c:pt idx="400">
                  <c:v>21.758918342084741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D8-4090-ACA6-900B29467D84}"/>
            </c:ext>
          </c:extLst>
        </c:ser>
        <c:ser>
          <c:idx val="1"/>
          <c:order val="1"/>
          <c:tx>
            <c:v>Rsc, Ohms</c:v>
          </c:tx>
          <c:marker>
            <c:symbol val="none"/>
          </c:marker>
          <c:xVal>
            <c:numRef>
              <c:f>'Measured Data'!$B$20:$B$420</c:f>
              <c:numCache>
                <c:formatCode>General</c:formatCode>
                <c:ptCount val="401"/>
                <c:pt idx="0">
                  <c:v>1000</c:v>
                </c:pt>
                <c:pt idx="1">
                  <c:v>1023.293</c:v>
                </c:pt>
                <c:pt idx="2">
                  <c:v>1047.1289999999999</c:v>
                </c:pt>
                <c:pt idx="3">
                  <c:v>1071.519</c:v>
                </c:pt>
                <c:pt idx="4">
                  <c:v>1096.4780000000001</c:v>
                </c:pt>
                <c:pt idx="5">
                  <c:v>1122.018</c:v>
                </c:pt>
                <c:pt idx="6">
                  <c:v>1148.154</c:v>
                </c:pt>
                <c:pt idx="7">
                  <c:v>1174.8979999999999</c:v>
                </c:pt>
                <c:pt idx="8">
                  <c:v>1202.2639999999999</c:v>
                </c:pt>
                <c:pt idx="9">
                  <c:v>1230.269</c:v>
                </c:pt>
                <c:pt idx="10">
                  <c:v>1258.925</c:v>
                </c:pt>
                <c:pt idx="11">
                  <c:v>1288.25</c:v>
                </c:pt>
                <c:pt idx="12">
                  <c:v>1318.2570000000001</c:v>
                </c:pt>
                <c:pt idx="13">
                  <c:v>1348.963</c:v>
                </c:pt>
                <c:pt idx="14">
                  <c:v>1380.384</c:v>
                </c:pt>
                <c:pt idx="15">
                  <c:v>1412.538</c:v>
                </c:pt>
                <c:pt idx="16">
                  <c:v>1445.44</c:v>
                </c:pt>
                <c:pt idx="17">
                  <c:v>1479.1079999999999</c:v>
                </c:pt>
                <c:pt idx="18">
                  <c:v>1513.5609999999999</c:v>
                </c:pt>
                <c:pt idx="19">
                  <c:v>1548.817</c:v>
                </c:pt>
                <c:pt idx="20">
                  <c:v>1584.893</c:v>
                </c:pt>
                <c:pt idx="21">
                  <c:v>1621.81</c:v>
                </c:pt>
                <c:pt idx="22">
                  <c:v>1659.587</c:v>
                </c:pt>
                <c:pt idx="23">
                  <c:v>1698.2439999999999</c:v>
                </c:pt>
                <c:pt idx="24">
                  <c:v>1737.8009999999999</c:v>
                </c:pt>
                <c:pt idx="25">
                  <c:v>1778.279</c:v>
                </c:pt>
                <c:pt idx="26">
                  <c:v>1819.701</c:v>
                </c:pt>
                <c:pt idx="27">
                  <c:v>1862.087</c:v>
                </c:pt>
                <c:pt idx="28">
                  <c:v>1905.461</c:v>
                </c:pt>
                <c:pt idx="29">
                  <c:v>1949.845</c:v>
                </c:pt>
                <c:pt idx="30">
                  <c:v>1995.2619999999999</c:v>
                </c:pt>
                <c:pt idx="31">
                  <c:v>2041.7380000000001</c:v>
                </c:pt>
                <c:pt idx="32">
                  <c:v>2089.2959999999998</c:v>
                </c:pt>
                <c:pt idx="33">
                  <c:v>2137.962</c:v>
                </c:pt>
                <c:pt idx="34">
                  <c:v>2187.7620000000002</c:v>
                </c:pt>
                <c:pt idx="35">
                  <c:v>2238.721</c:v>
                </c:pt>
                <c:pt idx="36">
                  <c:v>2290.8679999999999</c:v>
                </c:pt>
                <c:pt idx="37">
                  <c:v>2344.2289999999998</c:v>
                </c:pt>
                <c:pt idx="38">
                  <c:v>2398.8330000000001</c:v>
                </c:pt>
                <c:pt idx="39">
                  <c:v>2454.7089999999998</c:v>
                </c:pt>
                <c:pt idx="40">
                  <c:v>2511.886</c:v>
                </c:pt>
                <c:pt idx="41">
                  <c:v>2570.3960000000002</c:v>
                </c:pt>
                <c:pt idx="42">
                  <c:v>2630.268</c:v>
                </c:pt>
                <c:pt idx="43">
                  <c:v>2691.5349999999999</c:v>
                </c:pt>
                <c:pt idx="44">
                  <c:v>2754.2289999999998</c:v>
                </c:pt>
                <c:pt idx="45">
                  <c:v>2818.3829999999998</c:v>
                </c:pt>
                <c:pt idx="46">
                  <c:v>2884.0320000000002</c:v>
                </c:pt>
                <c:pt idx="47">
                  <c:v>2951.2089999999998</c:v>
                </c:pt>
                <c:pt idx="48">
                  <c:v>3019.9520000000002</c:v>
                </c:pt>
                <c:pt idx="49">
                  <c:v>3090.2950000000001</c:v>
                </c:pt>
                <c:pt idx="50">
                  <c:v>3162.2779999999998</c:v>
                </c:pt>
                <c:pt idx="51">
                  <c:v>3235.9369999999999</c:v>
                </c:pt>
                <c:pt idx="52">
                  <c:v>3311.3110000000001</c:v>
                </c:pt>
                <c:pt idx="53">
                  <c:v>3388.442</c:v>
                </c:pt>
                <c:pt idx="54">
                  <c:v>3467.3690000000001</c:v>
                </c:pt>
                <c:pt idx="55">
                  <c:v>3548.134</c:v>
                </c:pt>
                <c:pt idx="56">
                  <c:v>3630.7809999999999</c:v>
                </c:pt>
                <c:pt idx="57">
                  <c:v>3715.3519999999999</c:v>
                </c:pt>
                <c:pt idx="58">
                  <c:v>3801.8939999999998</c:v>
                </c:pt>
                <c:pt idx="59">
                  <c:v>3890.451</c:v>
                </c:pt>
                <c:pt idx="60">
                  <c:v>3981.0720000000001</c:v>
                </c:pt>
                <c:pt idx="61">
                  <c:v>4073.8029999999999</c:v>
                </c:pt>
                <c:pt idx="62">
                  <c:v>4168.6940000000004</c:v>
                </c:pt>
                <c:pt idx="63">
                  <c:v>4265.7950000000001</c:v>
                </c:pt>
                <c:pt idx="64">
                  <c:v>4365.1580000000004</c:v>
                </c:pt>
                <c:pt idx="65">
                  <c:v>4466.8360000000002</c:v>
                </c:pt>
                <c:pt idx="66">
                  <c:v>4570.8819999999996</c:v>
                </c:pt>
                <c:pt idx="67">
                  <c:v>4677.3509999999997</c:v>
                </c:pt>
                <c:pt idx="68">
                  <c:v>4786.3010000000004</c:v>
                </c:pt>
                <c:pt idx="69">
                  <c:v>4897.7879999999996</c:v>
                </c:pt>
                <c:pt idx="70">
                  <c:v>5011.8720000000003</c:v>
                </c:pt>
                <c:pt idx="71">
                  <c:v>5128.6139999999996</c:v>
                </c:pt>
                <c:pt idx="72">
                  <c:v>5248.0749999999998</c:v>
                </c:pt>
                <c:pt idx="73">
                  <c:v>5370.3180000000002</c:v>
                </c:pt>
                <c:pt idx="74">
                  <c:v>5495.4089999999997</c:v>
                </c:pt>
                <c:pt idx="75">
                  <c:v>5623.4129999999996</c:v>
                </c:pt>
                <c:pt idx="76">
                  <c:v>5754.3990000000003</c:v>
                </c:pt>
                <c:pt idx="77">
                  <c:v>5888.4369999999999</c:v>
                </c:pt>
                <c:pt idx="78">
                  <c:v>6025.5959999999995</c:v>
                </c:pt>
                <c:pt idx="79">
                  <c:v>6165.95</c:v>
                </c:pt>
                <c:pt idx="80">
                  <c:v>6309.5730000000003</c:v>
                </c:pt>
                <c:pt idx="81">
                  <c:v>6456.5420000000004</c:v>
                </c:pt>
                <c:pt idx="82">
                  <c:v>6606.9340000000002</c:v>
                </c:pt>
                <c:pt idx="83">
                  <c:v>6760.83</c:v>
                </c:pt>
                <c:pt idx="84">
                  <c:v>6918.31</c:v>
                </c:pt>
                <c:pt idx="85">
                  <c:v>7079.4579999999996</c:v>
                </c:pt>
                <c:pt idx="86">
                  <c:v>7244.36</c:v>
                </c:pt>
                <c:pt idx="87">
                  <c:v>7413.1019999999999</c:v>
                </c:pt>
                <c:pt idx="88">
                  <c:v>7585.7759999999998</c:v>
                </c:pt>
                <c:pt idx="89">
                  <c:v>7762.4709999999995</c:v>
                </c:pt>
                <c:pt idx="90">
                  <c:v>7943.2820000000002</c:v>
                </c:pt>
                <c:pt idx="91">
                  <c:v>8128.3050000000003</c:v>
                </c:pt>
                <c:pt idx="92">
                  <c:v>8317.6380000000008</c:v>
                </c:pt>
                <c:pt idx="93">
                  <c:v>8511.3799999999992</c:v>
                </c:pt>
                <c:pt idx="94">
                  <c:v>8709.6360000000004</c:v>
                </c:pt>
                <c:pt idx="95">
                  <c:v>8912.509</c:v>
                </c:pt>
                <c:pt idx="96">
                  <c:v>9120.1080000000002</c:v>
                </c:pt>
                <c:pt idx="97">
                  <c:v>9332.5429999999997</c:v>
                </c:pt>
                <c:pt idx="98">
                  <c:v>9549.9259999999995</c:v>
                </c:pt>
                <c:pt idx="99">
                  <c:v>9772.3719999999994</c:v>
                </c:pt>
                <c:pt idx="100">
                  <c:v>10000</c:v>
                </c:pt>
                <c:pt idx="101">
                  <c:v>10232.93</c:v>
                </c:pt>
                <c:pt idx="102">
                  <c:v>10471.285</c:v>
                </c:pt>
                <c:pt idx="103">
                  <c:v>10715.192999999999</c:v>
                </c:pt>
                <c:pt idx="104">
                  <c:v>10964.781999999999</c:v>
                </c:pt>
                <c:pt idx="105">
                  <c:v>11220.184999999999</c:v>
                </c:pt>
                <c:pt idx="106">
                  <c:v>11481.536</c:v>
                </c:pt>
                <c:pt idx="107">
                  <c:v>11748.976000000001</c:v>
                </c:pt>
                <c:pt idx="108">
                  <c:v>12022.644</c:v>
                </c:pt>
                <c:pt idx="109">
                  <c:v>12302.688</c:v>
                </c:pt>
                <c:pt idx="110">
                  <c:v>12589.254000000001</c:v>
                </c:pt>
                <c:pt idx="111">
                  <c:v>12882.495999999999</c:v>
                </c:pt>
                <c:pt idx="112">
                  <c:v>13182.566999999999</c:v>
                </c:pt>
                <c:pt idx="113">
                  <c:v>13489.629000000001</c:v>
                </c:pt>
                <c:pt idx="114">
                  <c:v>13803.843000000001</c:v>
                </c:pt>
                <c:pt idx="115">
                  <c:v>14125.375</c:v>
                </c:pt>
                <c:pt idx="116">
                  <c:v>14454.397999999999</c:v>
                </c:pt>
                <c:pt idx="117">
                  <c:v>14791.084000000001</c:v>
                </c:pt>
                <c:pt idx="118">
                  <c:v>15135.611999999999</c:v>
                </c:pt>
                <c:pt idx="119">
                  <c:v>15488.165999999999</c:v>
                </c:pt>
                <c:pt idx="120">
                  <c:v>15848.932000000001</c:v>
                </c:pt>
                <c:pt idx="121">
                  <c:v>16218.101000000001</c:v>
                </c:pt>
                <c:pt idx="122">
                  <c:v>16595.868999999999</c:v>
                </c:pt>
                <c:pt idx="123">
                  <c:v>16982.437000000002</c:v>
                </c:pt>
                <c:pt idx="124">
                  <c:v>17378.008000000002</c:v>
                </c:pt>
                <c:pt idx="125">
                  <c:v>17782.794000000002</c:v>
                </c:pt>
                <c:pt idx="126">
                  <c:v>18197.008999999998</c:v>
                </c:pt>
                <c:pt idx="127">
                  <c:v>18620.870999999999</c:v>
                </c:pt>
                <c:pt idx="128">
                  <c:v>19054.607</c:v>
                </c:pt>
                <c:pt idx="129">
                  <c:v>19498.446</c:v>
                </c:pt>
                <c:pt idx="130">
                  <c:v>19952.623</c:v>
                </c:pt>
                <c:pt idx="131">
                  <c:v>20417.379000000001</c:v>
                </c:pt>
                <c:pt idx="132">
                  <c:v>20892.960999999999</c:v>
                </c:pt>
                <c:pt idx="133">
                  <c:v>21379.620999999999</c:v>
                </c:pt>
                <c:pt idx="134">
                  <c:v>21877.616000000002</c:v>
                </c:pt>
                <c:pt idx="135">
                  <c:v>22387.210999999999</c:v>
                </c:pt>
                <c:pt idx="136">
                  <c:v>22908.677</c:v>
                </c:pt>
                <c:pt idx="137">
                  <c:v>23442.288</c:v>
                </c:pt>
                <c:pt idx="138">
                  <c:v>23988.329000000002</c:v>
                </c:pt>
                <c:pt idx="139">
                  <c:v>24547.089</c:v>
                </c:pt>
                <c:pt idx="140">
                  <c:v>25118.864000000001</c:v>
                </c:pt>
                <c:pt idx="141">
                  <c:v>25703.957999999999</c:v>
                </c:pt>
                <c:pt idx="142">
                  <c:v>26302.68</c:v>
                </c:pt>
                <c:pt idx="143">
                  <c:v>26915.348000000002</c:v>
                </c:pt>
                <c:pt idx="144">
                  <c:v>27542.287</c:v>
                </c:pt>
                <c:pt idx="145">
                  <c:v>28183.829000000002</c:v>
                </c:pt>
                <c:pt idx="146">
                  <c:v>28840.314999999999</c:v>
                </c:pt>
                <c:pt idx="147">
                  <c:v>29512.092000000001</c:v>
                </c:pt>
                <c:pt idx="148">
                  <c:v>30199.517</c:v>
                </c:pt>
                <c:pt idx="149">
                  <c:v>30902.954000000002</c:v>
                </c:pt>
                <c:pt idx="150">
                  <c:v>31622.776999999998</c:v>
                </c:pt>
                <c:pt idx="151">
                  <c:v>32359.366000000002</c:v>
                </c:pt>
                <c:pt idx="152">
                  <c:v>33113.112000000001</c:v>
                </c:pt>
                <c:pt idx="153">
                  <c:v>33884.415999999997</c:v>
                </c:pt>
                <c:pt idx="154">
                  <c:v>34673.684999999998</c:v>
                </c:pt>
                <c:pt idx="155">
                  <c:v>35481.339</c:v>
                </c:pt>
                <c:pt idx="156">
                  <c:v>36307.805</c:v>
                </c:pt>
                <c:pt idx="157">
                  <c:v>37153.523000000001</c:v>
                </c:pt>
                <c:pt idx="158">
                  <c:v>38018.94</c:v>
                </c:pt>
                <c:pt idx="159">
                  <c:v>38904.514000000003</c:v>
                </c:pt>
                <c:pt idx="160">
                  <c:v>39810.716999999997</c:v>
                </c:pt>
                <c:pt idx="161">
                  <c:v>40738.027999999998</c:v>
                </c:pt>
                <c:pt idx="162">
                  <c:v>41686.938000000002</c:v>
                </c:pt>
                <c:pt idx="163">
                  <c:v>42657.951999999997</c:v>
                </c:pt>
                <c:pt idx="164">
                  <c:v>43651.582999999999</c:v>
                </c:pt>
                <c:pt idx="165">
                  <c:v>44668.358999999997</c:v>
                </c:pt>
                <c:pt idx="166">
                  <c:v>45708.819000000003</c:v>
                </c:pt>
                <c:pt idx="167">
                  <c:v>46773.514000000003</c:v>
                </c:pt>
                <c:pt idx="168">
                  <c:v>47863.008999999998</c:v>
                </c:pt>
                <c:pt idx="169">
                  <c:v>48977.881999999998</c:v>
                </c:pt>
                <c:pt idx="170">
                  <c:v>50118.722999999998</c:v>
                </c:pt>
                <c:pt idx="171">
                  <c:v>51286.137999999999</c:v>
                </c:pt>
                <c:pt idx="172">
                  <c:v>52480.745999999999</c:v>
                </c:pt>
                <c:pt idx="173">
                  <c:v>53703.18</c:v>
                </c:pt>
                <c:pt idx="174">
                  <c:v>54954.087</c:v>
                </c:pt>
                <c:pt idx="175">
                  <c:v>56234.133000000002</c:v>
                </c:pt>
                <c:pt idx="176">
                  <c:v>57543.993999999999</c:v>
                </c:pt>
                <c:pt idx="177">
                  <c:v>58884.366000000002</c:v>
                </c:pt>
                <c:pt idx="178">
                  <c:v>60255.959000000003</c:v>
                </c:pt>
                <c:pt idx="179">
                  <c:v>61659.5</c:v>
                </c:pt>
                <c:pt idx="180">
                  <c:v>63095.733999999997</c:v>
                </c:pt>
                <c:pt idx="181">
                  <c:v>64565.423000000003</c:v>
                </c:pt>
                <c:pt idx="182">
                  <c:v>66069.345000000001</c:v>
                </c:pt>
                <c:pt idx="183">
                  <c:v>67608.297999999995</c:v>
                </c:pt>
                <c:pt idx="184">
                  <c:v>69183.096999999994</c:v>
                </c:pt>
                <c:pt idx="185">
                  <c:v>70794.577999999994</c:v>
                </c:pt>
                <c:pt idx="186">
                  <c:v>72443.596000000005</c:v>
                </c:pt>
                <c:pt idx="187">
                  <c:v>74131.024000000005</c:v>
                </c:pt>
                <c:pt idx="188">
                  <c:v>75857.758000000002</c:v>
                </c:pt>
                <c:pt idx="189">
                  <c:v>77624.712</c:v>
                </c:pt>
                <c:pt idx="190">
                  <c:v>79432.823000000004</c:v>
                </c:pt>
                <c:pt idx="191">
                  <c:v>81283.051999999996</c:v>
                </c:pt>
                <c:pt idx="192">
                  <c:v>83176.376999999993</c:v>
                </c:pt>
                <c:pt idx="193">
                  <c:v>85113.804000000004</c:v>
                </c:pt>
                <c:pt idx="194">
                  <c:v>87096.358999999997</c:v>
                </c:pt>
                <c:pt idx="195">
                  <c:v>89125.093999999997</c:v>
                </c:pt>
                <c:pt idx="196">
                  <c:v>91201.084000000003</c:v>
                </c:pt>
                <c:pt idx="197">
                  <c:v>93325.43</c:v>
                </c:pt>
                <c:pt idx="198">
                  <c:v>95499.259000000005</c:v>
                </c:pt>
                <c:pt idx="199">
                  <c:v>97723.721999999994</c:v>
                </c:pt>
                <c:pt idx="200">
                  <c:v>100000</c:v>
                </c:pt>
                <c:pt idx="201">
                  <c:v>102329.299</c:v>
                </c:pt>
                <c:pt idx="202">
                  <c:v>104712.855</c:v>
                </c:pt>
                <c:pt idx="203">
                  <c:v>107151.931</c:v>
                </c:pt>
                <c:pt idx="204">
                  <c:v>109647.82</c:v>
                </c:pt>
                <c:pt idx="205">
                  <c:v>112201.845</c:v>
                </c:pt>
                <c:pt idx="206">
                  <c:v>114815.36199999999</c:v>
                </c:pt>
                <c:pt idx="207">
                  <c:v>117489.755</c:v>
                </c:pt>
                <c:pt idx="208">
                  <c:v>120226.443</c:v>
                </c:pt>
                <c:pt idx="209">
                  <c:v>123026.87699999999</c:v>
                </c:pt>
                <c:pt idx="210">
                  <c:v>125892.541</c:v>
                </c:pt>
                <c:pt idx="211">
                  <c:v>128824.955</c:v>
                </c:pt>
                <c:pt idx="212">
                  <c:v>131825.674</c:v>
                </c:pt>
                <c:pt idx="213">
                  <c:v>134896.288</c:v>
                </c:pt>
                <c:pt idx="214">
                  <c:v>138038.42600000001</c:v>
                </c:pt>
                <c:pt idx="215">
                  <c:v>141253.75399999999</c:v>
                </c:pt>
                <c:pt idx="216">
                  <c:v>144543.97700000001</c:v>
                </c:pt>
                <c:pt idx="217">
                  <c:v>147910.83900000001</c:v>
                </c:pt>
                <c:pt idx="218">
                  <c:v>151356.125</c:v>
                </c:pt>
                <c:pt idx="219">
                  <c:v>154881.66200000001</c:v>
                </c:pt>
                <c:pt idx="220">
                  <c:v>158489.31899999999</c:v>
                </c:pt>
                <c:pt idx="221">
                  <c:v>162181.01</c:v>
                </c:pt>
                <c:pt idx="222">
                  <c:v>165958.69099999999</c:v>
                </c:pt>
                <c:pt idx="223">
                  <c:v>169824.36499999999</c:v>
                </c:pt>
                <c:pt idx="224">
                  <c:v>173780.08300000001</c:v>
                </c:pt>
                <c:pt idx="225">
                  <c:v>177827.94099999999</c:v>
                </c:pt>
                <c:pt idx="226">
                  <c:v>181970.08600000001</c:v>
                </c:pt>
                <c:pt idx="227">
                  <c:v>186208.71400000001</c:v>
                </c:pt>
                <c:pt idx="228">
                  <c:v>190546.07199999999</c:v>
                </c:pt>
                <c:pt idx="229">
                  <c:v>194984.46</c:v>
                </c:pt>
                <c:pt idx="230">
                  <c:v>199526.231</c:v>
                </c:pt>
                <c:pt idx="231">
                  <c:v>204173.79399999999</c:v>
                </c:pt>
                <c:pt idx="232">
                  <c:v>208929.61300000001</c:v>
                </c:pt>
                <c:pt idx="233">
                  <c:v>213796.209</c:v>
                </c:pt>
                <c:pt idx="234">
                  <c:v>218776.16200000001</c:v>
                </c:pt>
                <c:pt idx="235">
                  <c:v>223872.114</c:v>
                </c:pt>
                <c:pt idx="236">
                  <c:v>229086.76500000001</c:v>
                </c:pt>
                <c:pt idx="237">
                  <c:v>234422.88200000001</c:v>
                </c:pt>
                <c:pt idx="238">
                  <c:v>239883.29199999999</c:v>
                </c:pt>
                <c:pt idx="239">
                  <c:v>245470.89199999999</c:v>
                </c:pt>
                <c:pt idx="240">
                  <c:v>251188.64300000001</c:v>
                </c:pt>
                <c:pt idx="241">
                  <c:v>257039.57800000001</c:v>
                </c:pt>
                <c:pt idx="242">
                  <c:v>263026.799</c:v>
                </c:pt>
                <c:pt idx="243">
                  <c:v>269153.48</c:v>
                </c:pt>
                <c:pt idx="244">
                  <c:v>275422.87</c:v>
                </c:pt>
                <c:pt idx="245">
                  <c:v>281838.29300000001</c:v>
                </c:pt>
                <c:pt idx="246">
                  <c:v>288403.15000000002</c:v>
                </c:pt>
                <c:pt idx="247">
                  <c:v>295120.92300000001</c:v>
                </c:pt>
                <c:pt idx="248">
                  <c:v>301995.17200000002</c:v>
                </c:pt>
                <c:pt idx="249">
                  <c:v>309029.54300000001</c:v>
                </c:pt>
                <c:pt idx="250">
                  <c:v>316227.766</c:v>
                </c:pt>
                <c:pt idx="251">
                  <c:v>323593.65700000001</c:v>
                </c:pt>
                <c:pt idx="252">
                  <c:v>331131.12099999998</c:v>
                </c:pt>
                <c:pt idx="253">
                  <c:v>338844.15600000002</c:v>
                </c:pt>
                <c:pt idx="254">
                  <c:v>346736.85</c:v>
                </c:pt>
                <c:pt idx="255">
                  <c:v>354813.38900000002</c:v>
                </c:pt>
                <c:pt idx="256">
                  <c:v>363078.05499999999</c:v>
                </c:pt>
                <c:pt idx="257">
                  <c:v>371535.22899999999</c:v>
                </c:pt>
                <c:pt idx="258">
                  <c:v>380189.39600000001</c:v>
                </c:pt>
                <c:pt idx="259">
                  <c:v>389045.14500000002</c:v>
                </c:pt>
                <c:pt idx="260">
                  <c:v>398107.17099999997</c:v>
                </c:pt>
                <c:pt idx="261">
                  <c:v>407380.27799999999</c:v>
                </c:pt>
                <c:pt idx="262">
                  <c:v>416869.38299999997</c:v>
                </c:pt>
                <c:pt idx="263">
                  <c:v>426579.51899999997</c:v>
                </c:pt>
                <c:pt idx="264">
                  <c:v>436515.83199999999</c:v>
                </c:pt>
                <c:pt idx="265">
                  <c:v>446683.592</c:v>
                </c:pt>
                <c:pt idx="266">
                  <c:v>457088.19</c:v>
                </c:pt>
                <c:pt idx="267">
                  <c:v>467735.141</c:v>
                </c:pt>
                <c:pt idx="268">
                  <c:v>478630.092</c:v>
                </c:pt>
                <c:pt idx="269">
                  <c:v>489778.81900000002</c:v>
                </c:pt>
                <c:pt idx="270">
                  <c:v>501187.234</c:v>
                </c:pt>
                <c:pt idx="271">
                  <c:v>512861.38400000002</c:v>
                </c:pt>
                <c:pt idx="272">
                  <c:v>524807.46</c:v>
                </c:pt>
                <c:pt idx="273">
                  <c:v>537031.79599999997</c:v>
                </c:pt>
                <c:pt idx="274">
                  <c:v>549540.87399999995</c:v>
                </c:pt>
                <c:pt idx="275">
                  <c:v>562341.32499999995</c:v>
                </c:pt>
                <c:pt idx="276">
                  <c:v>575439.93700000003</c:v>
                </c:pt>
                <c:pt idx="277">
                  <c:v>588843.65500000003</c:v>
                </c:pt>
                <c:pt idx="278">
                  <c:v>602559.58600000001</c:v>
                </c:pt>
                <c:pt idx="279">
                  <c:v>616595.00199999998</c:v>
                </c:pt>
                <c:pt idx="280">
                  <c:v>630957.34400000004</c:v>
                </c:pt>
                <c:pt idx="281">
                  <c:v>645654.22900000005</c:v>
                </c:pt>
                <c:pt idx="282">
                  <c:v>660693.44799999997</c:v>
                </c:pt>
                <c:pt idx="283">
                  <c:v>676082.97499999998</c:v>
                </c:pt>
                <c:pt idx="284">
                  <c:v>691830.97100000002</c:v>
                </c:pt>
                <c:pt idx="285">
                  <c:v>707945.78399999999</c:v>
                </c:pt>
                <c:pt idx="286">
                  <c:v>724435.96</c:v>
                </c:pt>
                <c:pt idx="287">
                  <c:v>741310.24100000004</c:v>
                </c:pt>
                <c:pt idx="288">
                  <c:v>758577.57499999995</c:v>
                </c:pt>
                <c:pt idx="289">
                  <c:v>776247.11699999997</c:v>
                </c:pt>
                <c:pt idx="290">
                  <c:v>794328.23499999999</c:v>
                </c:pt>
                <c:pt idx="291">
                  <c:v>812830.51599999995</c:v>
                </c:pt>
                <c:pt idx="292">
                  <c:v>831763.77099999995</c:v>
                </c:pt>
                <c:pt idx="293">
                  <c:v>851138.03799999994</c:v>
                </c:pt>
                <c:pt idx="294">
                  <c:v>870963.59</c:v>
                </c:pt>
                <c:pt idx="295">
                  <c:v>891250.93799999997</c:v>
                </c:pt>
                <c:pt idx="296">
                  <c:v>912010.83900000004</c:v>
                </c:pt>
                <c:pt idx="297">
                  <c:v>933254.30099999998</c:v>
                </c:pt>
                <c:pt idx="298">
                  <c:v>954992.58600000001</c:v>
                </c:pt>
                <c:pt idx="299">
                  <c:v>977237.22100000002</c:v>
                </c:pt>
                <c:pt idx="300">
                  <c:v>1000000</c:v>
                </c:pt>
                <c:pt idx="301">
                  <c:v>1023292.992</c:v>
                </c:pt>
                <c:pt idx="302">
                  <c:v>1047128.548</c:v>
                </c:pt>
                <c:pt idx="303">
                  <c:v>1071519.3049999999</c:v>
                </c:pt>
                <c:pt idx="304">
                  <c:v>1096478.196</c:v>
                </c:pt>
                <c:pt idx="305">
                  <c:v>1122018.4539999999</c:v>
                </c:pt>
                <c:pt idx="306">
                  <c:v>1148153.621</c:v>
                </c:pt>
                <c:pt idx="307">
                  <c:v>1174897.5549999999</c:v>
                </c:pt>
                <c:pt idx="308">
                  <c:v>1202264.4350000001</c:v>
                </c:pt>
                <c:pt idx="309">
                  <c:v>1230268.7709999999</c:v>
                </c:pt>
                <c:pt idx="310">
                  <c:v>1258925.412</c:v>
                </c:pt>
                <c:pt idx="311">
                  <c:v>1288249.5519999999</c:v>
                </c:pt>
                <c:pt idx="312">
                  <c:v>1318256.7390000001</c:v>
                </c:pt>
                <c:pt idx="313">
                  <c:v>1348962.8829999999</c:v>
                </c:pt>
                <c:pt idx="314">
                  <c:v>1380384.2649999999</c:v>
                </c:pt>
                <c:pt idx="315">
                  <c:v>1412537.5449999999</c:v>
                </c:pt>
                <c:pt idx="316">
                  <c:v>1445439.7709999999</c:v>
                </c:pt>
                <c:pt idx="317">
                  <c:v>1479108.388</c:v>
                </c:pt>
                <c:pt idx="318">
                  <c:v>1513561.2479999999</c:v>
                </c:pt>
                <c:pt idx="319">
                  <c:v>1548816.6189999999</c:v>
                </c:pt>
                <c:pt idx="320">
                  <c:v>1584893.192</c:v>
                </c:pt>
                <c:pt idx="321">
                  <c:v>1621810.0970000001</c:v>
                </c:pt>
                <c:pt idx="322">
                  <c:v>1659586.9069999999</c:v>
                </c:pt>
                <c:pt idx="323">
                  <c:v>1698243.652</c:v>
                </c:pt>
                <c:pt idx="324">
                  <c:v>1737800.8289999999</c:v>
                </c:pt>
                <c:pt idx="325">
                  <c:v>1778279.41</c:v>
                </c:pt>
                <c:pt idx="326">
                  <c:v>1819700.8589999999</c:v>
                </c:pt>
                <c:pt idx="327">
                  <c:v>1862087.1370000001</c:v>
                </c:pt>
                <c:pt idx="328">
                  <c:v>1905460.7180000001</c:v>
                </c:pt>
                <c:pt idx="329">
                  <c:v>1949844.6</c:v>
                </c:pt>
                <c:pt idx="330">
                  <c:v>1995262.3149999999</c:v>
                </c:pt>
                <c:pt idx="331">
                  <c:v>2041737.9450000001</c:v>
                </c:pt>
                <c:pt idx="332">
                  <c:v>2089296.1310000001</c:v>
                </c:pt>
                <c:pt idx="333">
                  <c:v>2137962.09</c:v>
                </c:pt>
                <c:pt idx="334">
                  <c:v>2187761.6239999998</c:v>
                </c:pt>
                <c:pt idx="335">
                  <c:v>2238721.139</c:v>
                </c:pt>
                <c:pt idx="336">
                  <c:v>2290867.6529999999</c:v>
                </c:pt>
                <c:pt idx="337">
                  <c:v>2344228.8149999999</c:v>
                </c:pt>
                <c:pt idx="338">
                  <c:v>2398832.9190000002</c:v>
                </c:pt>
                <c:pt idx="339">
                  <c:v>2454708.9160000002</c:v>
                </c:pt>
                <c:pt idx="340">
                  <c:v>2511886.432</c:v>
                </c:pt>
                <c:pt idx="341">
                  <c:v>2570395.7829999998</c:v>
                </c:pt>
                <c:pt idx="342">
                  <c:v>2630267.9920000001</c:v>
                </c:pt>
                <c:pt idx="343">
                  <c:v>2691534.804</c:v>
                </c:pt>
                <c:pt idx="344">
                  <c:v>2754228.7030000002</c:v>
                </c:pt>
                <c:pt idx="345">
                  <c:v>2818382.9309999999</c:v>
                </c:pt>
                <c:pt idx="346">
                  <c:v>2884031.503</c:v>
                </c:pt>
                <c:pt idx="347">
                  <c:v>2951209.227</c:v>
                </c:pt>
                <c:pt idx="348">
                  <c:v>3019951.72</c:v>
                </c:pt>
                <c:pt idx="349">
                  <c:v>3090295.4330000002</c:v>
                </c:pt>
                <c:pt idx="350">
                  <c:v>3162277.66</c:v>
                </c:pt>
                <c:pt idx="351">
                  <c:v>3235936.5690000001</c:v>
                </c:pt>
                <c:pt idx="352">
                  <c:v>3311311.2149999999</c:v>
                </c:pt>
                <c:pt idx="353">
                  <c:v>3388441.5610000002</c:v>
                </c:pt>
                <c:pt idx="354">
                  <c:v>3467368.5049999999</c:v>
                </c:pt>
                <c:pt idx="355">
                  <c:v>3548133.892</c:v>
                </c:pt>
                <c:pt idx="356">
                  <c:v>3630780.548</c:v>
                </c:pt>
                <c:pt idx="357">
                  <c:v>3715352.2910000002</c:v>
                </c:pt>
                <c:pt idx="358">
                  <c:v>3801893.963</c:v>
                </c:pt>
                <c:pt idx="359">
                  <c:v>3890451.45</c:v>
                </c:pt>
                <c:pt idx="360">
                  <c:v>3981071.7059999998</c:v>
                </c:pt>
                <c:pt idx="361">
                  <c:v>4073802.7779999999</c:v>
                </c:pt>
                <c:pt idx="362">
                  <c:v>4168693.835</c:v>
                </c:pt>
                <c:pt idx="363">
                  <c:v>4265795.1880000001</c:v>
                </c:pt>
                <c:pt idx="364">
                  <c:v>4365158.3219999997</c:v>
                </c:pt>
                <c:pt idx="365">
                  <c:v>4466835.9220000003</c:v>
                </c:pt>
                <c:pt idx="366">
                  <c:v>4570881.8959999997</c:v>
                </c:pt>
                <c:pt idx="367">
                  <c:v>4677351.4129999997</c:v>
                </c:pt>
                <c:pt idx="368">
                  <c:v>4786300.9230000004</c:v>
                </c:pt>
                <c:pt idx="369">
                  <c:v>4897788.1940000001</c:v>
                </c:pt>
                <c:pt idx="370">
                  <c:v>5011872.3360000001</c:v>
                </c:pt>
                <c:pt idx="371">
                  <c:v>5128613.84</c:v>
                </c:pt>
                <c:pt idx="372">
                  <c:v>5248074.602</c:v>
                </c:pt>
                <c:pt idx="373">
                  <c:v>5370317.9639999997</c:v>
                </c:pt>
                <c:pt idx="374">
                  <c:v>5495408.7390000001</c:v>
                </c:pt>
                <c:pt idx="375">
                  <c:v>5623413.2520000003</c:v>
                </c:pt>
                <c:pt idx="376">
                  <c:v>5754399.3729999997</c:v>
                </c:pt>
                <c:pt idx="377">
                  <c:v>5888436.5539999995</c:v>
                </c:pt>
                <c:pt idx="378">
                  <c:v>6025595.8609999996</c:v>
                </c:pt>
                <c:pt idx="379">
                  <c:v>6165950.0190000003</c:v>
                </c:pt>
                <c:pt idx="380">
                  <c:v>6309573.4450000003</c:v>
                </c:pt>
                <c:pt idx="381">
                  <c:v>6456542.29</c:v>
                </c:pt>
                <c:pt idx="382">
                  <c:v>6606934.4800000004</c:v>
                </c:pt>
                <c:pt idx="383">
                  <c:v>6760829.7539999997</c:v>
                </c:pt>
                <c:pt idx="384">
                  <c:v>6918309.7089999998</c:v>
                </c:pt>
                <c:pt idx="385">
                  <c:v>7079457.8439999996</c:v>
                </c:pt>
                <c:pt idx="386">
                  <c:v>7244359.6009999998</c:v>
                </c:pt>
                <c:pt idx="387">
                  <c:v>7413102.4129999997</c:v>
                </c:pt>
                <c:pt idx="388">
                  <c:v>7585775.75</c:v>
                </c:pt>
                <c:pt idx="389">
                  <c:v>7762471.1660000002</c:v>
                </c:pt>
                <c:pt idx="390">
                  <c:v>7943282.3470000001</c:v>
                </c:pt>
                <c:pt idx="391">
                  <c:v>8128305.1619999995</c:v>
                </c:pt>
                <c:pt idx="392">
                  <c:v>8317637.7110000001</c:v>
                </c:pt>
                <c:pt idx="393">
                  <c:v>8511380.3819999993</c:v>
                </c:pt>
                <c:pt idx="394">
                  <c:v>8709635.9000000004</c:v>
                </c:pt>
                <c:pt idx="395">
                  <c:v>8912509.3809999991</c:v>
                </c:pt>
                <c:pt idx="396">
                  <c:v>9120108.3939999994</c:v>
                </c:pt>
                <c:pt idx="397">
                  <c:v>9332543.0079999994</c:v>
                </c:pt>
                <c:pt idx="398">
                  <c:v>9549925.8599999994</c:v>
                </c:pt>
                <c:pt idx="399">
                  <c:v>9772372.2100000009</c:v>
                </c:pt>
                <c:pt idx="400">
                  <c:v>10000000</c:v>
                </c:pt>
              </c:numCache>
            </c:numRef>
          </c:xVal>
          <c:yVal>
            <c:numRef>
              <c:f>'Measured Data'!$M$20:$M$420</c:f>
              <c:numCache>
                <c:formatCode>0.00E+00</c:formatCode>
                <c:ptCount val="401"/>
                <c:pt idx="0">
                  <c:v>0.4184589551811711</c:v>
                </c:pt>
                <c:pt idx="1">
                  <c:v>0.41873435134041104</c:v>
                </c:pt>
                <c:pt idx="2">
                  <c:v>0.41875554622718786</c:v>
                </c:pt>
                <c:pt idx="3">
                  <c:v>0.41882636798735573</c:v>
                </c:pt>
                <c:pt idx="4">
                  <c:v>0.41884993287719435</c:v>
                </c:pt>
                <c:pt idx="5">
                  <c:v>0.41877451377372427</c:v>
                </c:pt>
                <c:pt idx="6">
                  <c:v>0.41869276448797033</c:v>
                </c:pt>
                <c:pt idx="7">
                  <c:v>0.41858090826899341</c:v>
                </c:pt>
                <c:pt idx="8">
                  <c:v>0.41865352798982186</c:v>
                </c:pt>
                <c:pt idx="9">
                  <c:v>0.41842565392758913</c:v>
                </c:pt>
                <c:pt idx="10">
                  <c:v>0.41856170823350136</c:v>
                </c:pt>
                <c:pt idx="11">
                  <c:v>0.41837523436846125</c:v>
                </c:pt>
                <c:pt idx="12">
                  <c:v>0.41837933708077574</c:v>
                </c:pt>
                <c:pt idx="13">
                  <c:v>0.41845189647707226</c:v>
                </c:pt>
                <c:pt idx="14">
                  <c:v>0.41835542382554042</c:v>
                </c:pt>
                <c:pt idx="15">
                  <c:v>0.41833944243835242</c:v>
                </c:pt>
                <c:pt idx="16">
                  <c:v>0.41846019403740531</c:v>
                </c:pt>
                <c:pt idx="17">
                  <c:v>0.41812603775148233</c:v>
                </c:pt>
                <c:pt idx="18">
                  <c:v>0.41839440350125728</c:v>
                </c:pt>
                <c:pt idx="19">
                  <c:v>0.41827877670630542</c:v>
                </c:pt>
                <c:pt idx="20">
                  <c:v>0.41786645149920365</c:v>
                </c:pt>
                <c:pt idx="21">
                  <c:v>0.41808869739980609</c:v>
                </c:pt>
                <c:pt idx="22">
                  <c:v>0.41773795502424294</c:v>
                </c:pt>
                <c:pt idx="23">
                  <c:v>0.41796497991253373</c:v>
                </c:pt>
                <c:pt idx="24">
                  <c:v>0.41787914220561034</c:v>
                </c:pt>
                <c:pt idx="25">
                  <c:v>0.41775332073321686</c:v>
                </c:pt>
                <c:pt idx="26">
                  <c:v>0.41791468716714464</c:v>
                </c:pt>
                <c:pt idx="27">
                  <c:v>0.41763735249966089</c:v>
                </c:pt>
                <c:pt idx="28">
                  <c:v>0.41744192182750944</c:v>
                </c:pt>
                <c:pt idx="29">
                  <c:v>0.41695629487628094</c:v>
                </c:pt>
                <c:pt idx="30">
                  <c:v>0.41747786221858391</c:v>
                </c:pt>
                <c:pt idx="31">
                  <c:v>0.41690422660764154</c:v>
                </c:pt>
                <c:pt idx="32">
                  <c:v>0.4169558813168347</c:v>
                </c:pt>
                <c:pt idx="33">
                  <c:v>0.41657581419630024</c:v>
                </c:pt>
                <c:pt idx="34">
                  <c:v>0.4166813754029588</c:v>
                </c:pt>
                <c:pt idx="35">
                  <c:v>0.416842118868956</c:v>
                </c:pt>
                <c:pt idx="36">
                  <c:v>0.41650966589258409</c:v>
                </c:pt>
                <c:pt idx="37">
                  <c:v>0.41645077748349202</c:v>
                </c:pt>
                <c:pt idx="38">
                  <c:v>0.4162840865456931</c:v>
                </c:pt>
                <c:pt idx="39">
                  <c:v>0.41652018150603187</c:v>
                </c:pt>
                <c:pt idx="40">
                  <c:v>0.41602790897563019</c:v>
                </c:pt>
                <c:pt idx="41">
                  <c:v>0.4163732653539437</c:v>
                </c:pt>
                <c:pt idx="42">
                  <c:v>0.41645829918177796</c:v>
                </c:pt>
                <c:pt idx="43">
                  <c:v>0.41646913805756414</c:v>
                </c:pt>
                <c:pt idx="44">
                  <c:v>0.4161732251996727</c:v>
                </c:pt>
                <c:pt idx="45">
                  <c:v>0.41617355709320514</c:v>
                </c:pt>
                <c:pt idx="46">
                  <c:v>0.41619881474743692</c:v>
                </c:pt>
                <c:pt idx="47">
                  <c:v>0.41627387613116829</c:v>
                </c:pt>
                <c:pt idx="48">
                  <c:v>0.41601695200262034</c:v>
                </c:pt>
                <c:pt idx="49">
                  <c:v>0.41604496682111591</c:v>
                </c:pt>
                <c:pt idx="50">
                  <c:v>0.41551280377232636</c:v>
                </c:pt>
                <c:pt idx="51">
                  <c:v>0.41576093932089669</c:v>
                </c:pt>
                <c:pt idx="52">
                  <c:v>0.41531054966584863</c:v>
                </c:pt>
                <c:pt idx="53">
                  <c:v>0.4153680166370759</c:v>
                </c:pt>
                <c:pt idx="54">
                  <c:v>0.41466555401882538</c:v>
                </c:pt>
                <c:pt idx="55">
                  <c:v>0.41447607797988667</c:v>
                </c:pt>
                <c:pt idx="56">
                  <c:v>0.4151913444449466</c:v>
                </c:pt>
                <c:pt idx="57">
                  <c:v>0.41488008114871366</c:v>
                </c:pt>
                <c:pt idx="58">
                  <c:v>0.41402750098889535</c:v>
                </c:pt>
                <c:pt idx="59">
                  <c:v>0.41451010027839313</c:v>
                </c:pt>
                <c:pt idx="60">
                  <c:v>0.41361658648057931</c:v>
                </c:pt>
                <c:pt idx="61">
                  <c:v>0.41407186826416131</c:v>
                </c:pt>
                <c:pt idx="62">
                  <c:v>0.41433823291546062</c:v>
                </c:pt>
                <c:pt idx="63">
                  <c:v>0.41386095867524736</c:v>
                </c:pt>
                <c:pt idx="64">
                  <c:v>0.41362859172023264</c:v>
                </c:pt>
                <c:pt idx="65">
                  <c:v>0.41331351124679389</c:v>
                </c:pt>
                <c:pt idx="66">
                  <c:v>0.41335226111607487</c:v>
                </c:pt>
                <c:pt idx="67">
                  <c:v>0.4130525051506948</c:v>
                </c:pt>
                <c:pt idx="68">
                  <c:v>0.41351353247906725</c:v>
                </c:pt>
                <c:pt idx="69">
                  <c:v>0.41384886234991541</c:v>
                </c:pt>
                <c:pt idx="70">
                  <c:v>0.41427699338102231</c:v>
                </c:pt>
                <c:pt idx="71">
                  <c:v>0.41291462105304877</c:v>
                </c:pt>
                <c:pt idx="72">
                  <c:v>0.41401929601008874</c:v>
                </c:pt>
                <c:pt idx="73">
                  <c:v>0.41591968251326444</c:v>
                </c:pt>
                <c:pt idx="74">
                  <c:v>0.41380787067179614</c:v>
                </c:pt>
                <c:pt idx="75">
                  <c:v>0.4144785098430076</c:v>
                </c:pt>
                <c:pt idx="76">
                  <c:v>0.41588743824331287</c:v>
                </c:pt>
                <c:pt idx="77">
                  <c:v>0.41543568256042529</c:v>
                </c:pt>
                <c:pt idx="78">
                  <c:v>0.4150940960969276</c:v>
                </c:pt>
                <c:pt idx="79">
                  <c:v>0.41592491129706349</c:v>
                </c:pt>
                <c:pt idx="80">
                  <c:v>0.41605119555838532</c:v>
                </c:pt>
                <c:pt idx="81">
                  <c:v>0.41833725606884753</c:v>
                </c:pt>
                <c:pt idx="82">
                  <c:v>0.41882497874769553</c:v>
                </c:pt>
                <c:pt idx="83">
                  <c:v>0.41861666587610608</c:v>
                </c:pt>
                <c:pt idx="84">
                  <c:v>0.41886455891122576</c:v>
                </c:pt>
                <c:pt idx="85">
                  <c:v>0.41990467023398215</c:v>
                </c:pt>
                <c:pt idx="86">
                  <c:v>0.42047329711813836</c:v>
                </c:pt>
                <c:pt idx="87">
                  <c:v>0.42318915600078599</c:v>
                </c:pt>
                <c:pt idx="88">
                  <c:v>0.42217952009850401</c:v>
                </c:pt>
                <c:pt idx="89">
                  <c:v>0.42376227173575931</c:v>
                </c:pt>
                <c:pt idx="90">
                  <c:v>0.42494171490096072</c:v>
                </c:pt>
                <c:pt idx="91">
                  <c:v>0.42724418236854089</c:v>
                </c:pt>
                <c:pt idx="92">
                  <c:v>0.42780431095687771</c:v>
                </c:pt>
                <c:pt idx="93">
                  <c:v>0.42889419624135894</c:v>
                </c:pt>
                <c:pt idx="94">
                  <c:v>0.43006610828859371</c:v>
                </c:pt>
                <c:pt idx="95">
                  <c:v>0.4306133872970811</c:v>
                </c:pt>
                <c:pt idx="96">
                  <c:v>0.43092107390072537</c:v>
                </c:pt>
                <c:pt idx="97">
                  <c:v>0.43165098881023367</c:v>
                </c:pt>
                <c:pt idx="98">
                  <c:v>0.43279736446799688</c:v>
                </c:pt>
                <c:pt idx="99">
                  <c:v>0.43390404391682996</c:v>
                </c:pt>
                <c:pt idx="100">
                  <c:v>0.43527233365511742</c:v>
                </c:pt>
                <c:pt idx="101">
                  <c:v>0.4350500045613081</c:v>
                </c:pt>
                <c:pt idx="102">
                  <c:v>0.43491345246389523</c:v>
                </c:pt>
                <c:pt idx="103">
                  <c:v>0.43750760009283812</c:v>
                </c:pt>
                <c:pt idx="104">
                  <c:v>0.43833045703185547</c:v>
                </c:pt>
                <c:pt idx="105">
                  <c:v>0.43774160540026352</c:v>
                </c:pt>
                <c:pt idx="106">
                  <c:v>0.44068413948533897</c:v>
                </c:pt>
                <c:pt idx="107">
                  <c:v>0.44053201856495039</c:v>
                </c:pt>
                <c:pt idx="108">
                  <c:v>0.44027185228966387</c:v>
                </c:pt>
                <c:pt idx="109">
                  <c:v>0.44268234206090978</c:v>
                </c:pt>
                <c:pt idx="110">
                  <c:v>0.44376165449837873</c:v>
                </c:pt>
                <c:pt idx="111">
                  <c:v>0.44524116023277588</c:v>
                </c:pt>
                <c:pt idx="112">
                  <c:v>0.44674878696782766</c:v>
                </c:pt>
                <c:pt idx="113">
                  <c:v>0.44865573116077068</c:v>
                </c:pt>
                <c:pt idx="114">
                  <c:v>0.44726431980823256</c:v>
                </c:pt>
                <c:pt idx="115">
                  <c:v>0.45089038621898858</c:v>
                </c:pt>
                <c:pt idx="116">
                  <c:v>0.45201242869360592</c:v>
                </c:pt>
                <c:pt idx="117">
                  <c:v>0.45190571404252583</c:v>
                </c:pt>
                <c:pt idx="118">
                  <c:v>0.45465162796186975</c:v>
                </c:pt>
                <c:pt idx="119">
                  <c:v>0.45495940453895151</c:v>
                </c:pt>
                <c:pt idx="120">
                  <c:v>0.45660527579179805</c:v>
                </c:pt>
                <c:pt idx="121">
                  <c:v>0.45548473971445319</c:v>
                </c:pt>
                <c:pt idx="122">
                  <c:v>0.45945165204127864</c:v>
                </c:pt>
                <c:pt idx="123">
                  <c:v>0.45770963853743446</c:v>
                </c:pt>
                <c:pt idx="124">
                  <c:v>0.46024893526452054</c:v>
                </c:pt>
                <c:pt idx="125">
                  <c:v>0.45856725867117942</c:v>
                </c:pt>
                <c:pt idx="126">
                  <c:v>0.46125524767516413</c:v>
                </c:pt>
                <c:pt idx="127">
                  <c:v>0.45912316541470538</c:v>
                </c:pt>
                <c:pt idx="128">
                  <c:v>0.46124426383323885</c:v>
                </c:pt>
                <c:pt idx="129">
                  <c:v>0.46153227574528394</c:v>
                </c:pt>
                <c:pt idx="130">
                  <c:v>0.46367602019824089</c:v>
                </c:pt>
                <c:pt idx="131">
                  <c:v>0.4642192967537323</c:v>
                </c:pt>
                <c:pt idx="132">
                  <c:v>0.46487126997993561</c:v>
                </c:pt>
                <c:pt idx="133">
                  <c:v>0.46451545896668728</c:v>
                </c:pt>
                <c:pt idx="134">
                  <c:v>0.46440889255526629</c:v>
                </c:pt>
                <c:pt idx="135">
                  <c:v>0.46651530864335855</c:v>
                </c:pt>
                <c:pt idx="136">
                  <c:v>0.4649101503900922</c:v>
                </c:pt>
                <c:pt idx="137">
                  <c:v>0.46588548342626179</c:v>
                </c:pt>
                <c:pt idx="138">
                  <c:v>0.4690983997281481</c:v>
                </c:pt>
                <c:pt idx="139">
                  <c:v>0.46683977558856388</c:v>
                </c:pt>
                <c:pt idx="140">
                  <c:v>0.46422113024463152</c:v>
                </c:pt>
                <c:pt idx="141">
                  <c:v>0.46685771941724119</c:v>
                </c:pt>
                <c:pt idx="142">
                  <c:v>0.46472317680818237</c:v>
                </c:pt>
                <c:pt idx="143">
                  <c:v>0.46671094052072787</c:v>
                </c:pt>
                <c:pt idx="144">
                  <c:v>0.46407553999413292</c:v>
                </c:pt>
                <c:pt idx="145">
                  <c:v>0.46539471778149744</c:v>
                </c:pt>
                <c:pt idx="146">
                  <c:v>0.46626384623882217</c:v>
                </c:pt>
                <c:pt idx="147">
                  <c:v>0.46601081400087557</c:v>
                </c:pt>
                <c:pt idx="148">
                  <c:v>0.46052937037356917</c:v>
                </c:pt>
                <c:pt idx="149">
                  <c:v>0.46369546871120565</c:v>
                </c:pt>
                <c:pt idx="150">
                  <c:v>0.46877084771006877</c:v>
                </c:pt>
                <c:pt idx="151">
                  <c:v>0.47094528544975406</c:v>
                </c:pt>
                <c:pt idx="152">
                  <c:v>0.47763545341292185</c:v>
                </c:pt>
                <c:pt idx="153">
                  <c:v>0.48171119940617324</c:v>
                </c:pt>
                <c:pt idx="154">
                  <c:v>0.48668613522564352</c:v>
                </c:pt>
                <c:pt idx="155">
                  <c:v>0.49184527340699924</c:v>
                </c:pt>
                <c:pt idx="156">
                  <c:v>0.497980988594107</c:v>
                </c:pt>
                <c:pt idx="157">
                  <c:v>0.50015378988587189</c:v>
                </c:pt>
                <c:pt idx="158">
                  <c:v>0.50105674022400803</c:v>
                </c:pt>
                <c:pt idx="159">
                  <c:v>0.50360181497145806</c:v>
                </c:pt>
                <c:pt idx="160">
                  <c:v>0.50528926055625911</c:v>
                </c:pt>
                <c:pt idx="161">
                  <c:v>0.50850854992521588</c:v>
                </c:pt>
                <c:pt idx="162">
                  <c:v>0.51177419235033339</c:v>
                </c:pt>
                <c:pt idx="163">
                  <c:v>0.5159510883741123</c:v>
                </c:pt>
                <c:pt idx="164">
                  <c:v>0.51951411796548397</c:v>
                </c:pt>
                <c:pt idx="165">
                  <c:v>0.52395549811740094</c:v>
                </c:pt>
                <c:pt idx="166">
                  <c:v>0.52886623295385304</c:v>
                </c:pt>
                <c:pt idx="167">
                  <c:v>0.5337302231296458</c:v>
                </c:pt>
                <c:pt idx="168">
                  <c:v>0.53804647258854732</c:v>
                </c:pt>
                <c:pt idx="169">
                  <c:v>0.54345105357335</c:v>
                </c:pt>
                <c:pt idx="170">
                  <c:v>0.52480537327251842</c:v>
                </c:pt>
                <c:pt idx="171">
                  <c:v>0.53069709483730054</c:v>
                </c:pt>
                <c:pt idx="172">
                  <c:v>0.53425880090972544</c:v>
                </c:pt>
                <c:pt idx="173">
                  <c:v>0.5388856879747641</c:v>
                </c:pt>
                <c:pt idx="174">
                  <c:v>0.57169283081215683</c:v>
                </c:pt>
                <c:pt idx="175">
                  <c:v>0.57774592067058572</c:v>
                </c:pt>
                <c:pt idx="176">
                  <c:v>0.58481136772504372</c:v>
                </c:pt>
                <c:pt idx="177">
                  <c:v>0.59176947277427416</c:v>
                </c:pt>
                <c:pt idx="178">
                  <c:v>0.56162688063413624</c:v>
                </c:pt>
                <c:pt idx="179">
                  <c:v>0.56784625652274268</c:v>
                </c:pt>
                <c:pt idx="180">
                  <c:v>0.57365988137656032</c:v>
                </c:pt>
                <c:pt idx="181">
                  <c:v>0.57970737086953439</c:v>
                </c:pt>
                <c:pt idx="182">
                  <c:v>0.63137792454191122</c:v>
                </c:pt>
                <c:pt idx="183">
                  <c:v>0.63951783216226565</c:v>
                </c:pt>
                <c:pt idx="184">
                  <c:v>0.64854140344374867</c:v>
                </c:pt>
                <c:pt idx="185">
                  <c:v>0.65777037976012065</c:v>
                </c:pt>
                <c:pt idx="186">
                  <c:v>0.66591486162296787</c:v>
                </c:pt>
                <c:pt idx="187">
                  <c:v>0.67913616074985983</c:v>
                </c:pt>
                <c:pt idx="188">
                  <c:v>0.62686551496574772</c:v>
                </c:pt>
                <c:pt idx="189">
                  <c:v>0.64017478087538804</c:v>
                </c:pt>
                <c:pt idx="190">
                  <c:v>0.6503907695297495</c:v>
                </c:pt>
                <c:pt idx="191">
                  <c:v>0.65893184257606507</c:v>
                </c:pt>
                <c:pt idx="192">
                  <c:v>0.66887538706940075</c:v>
                </c:pt>
                <c:pt idx="193">
                  <c:v>0.74639800635894027</c:v>
                </c:pt>
                <c:pt idx="194">
                  <c:v>0.75794531304064627</c:v>
                </c:pt>
                <c:pt idx="195">
                  <c:v>0.77036075516208746</c:v>
                </c:pt>
                <c:pt idx="196">
                  <c:v>0.78676483044742662</c:v>
                </c:pt>
                <c:pt idx="197">
                  <c:v>0.8022040332098217</c:v>
                </c:pt>
                <c:pt idx="198">
                  <c:v>0.81656918383770771</c:v>
                </c:pt>
                <c:pt idx="199">
                  <c:v>0.83337398593576206</c:v>
                </c:pt>
                <c:pt idx="200">
                  <c:v>0.77154295658322125</c:v>
                </c:pt>
                <c:pt idx="201">
                  <c:v>0.78489123364427971</c:v>
                </c:pt>
                <c:pt idx="202">
                  <c:v>0.80203956627294515</c:v>
                </c:pt>
                <c:pt idx="203">
                  <c:v>0.82168736199419379</c:v>
                </c:pt>
                <c:pt idx="204">
                  <c:v>0.83742668749844973</c:v>
                </c:pt>
                <c:pt idx="205">
                  <c:v>0.94876907732025828</c:v>
                </c:pt>
                <c:pt idx="206">
                  <c:v>0.96684185882178497</c:v>
                </c:pt>
                <c:pt idx="207">
                  <c:v>0.99157503586852924</c:v>
                </c:pt>
                <c:pt idx="208">
                  <c:v>1.0138339982584239</c:v>
                </c:pt>
                <c:pt idx="209">
                  <c:v>1.0348209022014931</c:v>
                </c:pt>
                <c:pt idx="210">
                  <c:v>1.0615675933041779</c:v>
                </c:pt>
                <c:pt idx="211">
                  <c:v>1.0853437683222353</c:v>
                </c:pt>
                <c:pt idx="212">
                  <c:v>1.1168215474046768</c:v>
                </c:pt>
                <c:pt idx="213">
                  <c:v>1.1434475027464737</c:v>
                </c:pt>
                <c:pt idx="214">
                  <c:v>1.172668336865091</c:v>
                </c:pt>
                <c:pt idx="215">
                  <c:v>1.2051558016360748</c:v>
                </c:pt>
                <c:pt idx="216">
                  <c:v>1.241415587347581</c:v>
                </c:pt>
                <c:pt idx="217">
                  <c:v>1.2724756983590833</c:v>
                </c:pt>
                <c:pt idx="218">
                  <c:v>1.1793959304226123</c:v>
                </c:pt>
                <c:pt idx="219">
                  <c:v>1.2196457325724737</c:v>
                </c:pt>
                <c:pt idx="220">
                  <c:v>1.2560138161661045</c:v>
                </c:pt>
                <c:pt idx="221">
                  <c:v>1.2898391941100373</c:v>
                </c:pt>
                <c:pt idx="222">
                  <c:v>1.458447490117236</c:v>
                </c:pt>
                <c:pt idx="223">
                  <c:v>1.502588125886384</c:v>
                </c:pt>
                <c:pt idx="224">
                  <c:v>1.5459041444042978</c:v>
                </c:pt>
                <c:pt idx="225">
                  <c:v>1.5907032955000642</c:v>
                </c:pt>
                <c:pt idx="226">
                  <c:v>1.63749769342309</c:v>
                </c:pt>
                <c:pt idx="227">
                  <c:v>1.6814477248652639</c:v>
                </c:pt>
                <c:pt idx="228">
                  <c:v>1.7322796866785037</c:v>
                </c:pt>
                <c:pt idx="229">
                  <c:v>1.7907583475648727</c:v>
                </c:pt>
                <c:pt idx="230">
                  <c:v>1.8414358959567567</c:v>
                </c:pt>
                <c:pt idx="231">
                  <c:v>1.7335425995517151</c:v>
                </c:pt>
                <c:pt idx="232">
                  <c:v>1.7936920381578847</c:v>
                </c:pt>
                <c:pt idx="233">
                  <c:v>1.8501215922305456</c:v>
                </c:pt>
                <c:pt idx="234">
                  <c:v>1.9129406290080884</c:v>
                </c:pt>
                <c:pt idx="235">
                  <c:v>2.1371374674550427</c:v>
                </c:pt>
                <c:pt idx="236">
                  <c:v>2.2065434914006028</c:v>
                </c:pt>
                <c:pt idx="237">
                  <c:v>2.2694511057178355</c:v>
                </c:pt>
                <c:pt idx="238">
                  <c:v>2.3465944272405554</c:v>
                </c:pt>
                <c:pt idx="239">
                  <c:v>2.4190475115254628</c:v>
                </c:pt>
                <c:pt idx="240">
                  <c:v>2.4881495121442327</c:v>
                </c:pt>
                <c:pt idx="241">
                  <c:v>2.5667301345669613</c:v>
                </c:pt>
                <c:pt idx="242">
                  <c:v>2.6459091526529797</c:v>
                </c:pt>
                <c:pt idx="243">
                  <c:v>2.7241338233693311</c:v>
                </c:pt>
                <c:pt idx="244">
                  <c:v>2.784272931170062</c:v>
                </c:pt>
                <c:pt idx="245">
                  <c:v>2.8836452980461478</c:v>
                </c:pt>
                <c:pt idx="246">
                  <c:v>2.975620256553809</c:v>
                </c:pt>
                <c:pt idx="247">
                  <c:v>2.8490207219436954</c:v>
                </c:pt>
                <c:pt idx="248">
                  <c:v>2.9514226937432628</c:v>
                </c:pt>
                <c:pt idx="249">
                  <c:v>3.0448193587449417</c:v>
                </c:pt>
                <c:pt idx="250">
                  <c:v>3.1438993504870383</c:v>
                </c:pt>
                <c:pt idx="251">
                  <c:v>3.2554485908294759</c:v>
                </c:pt>
                <c:pt idx="252">
                  <c:v>3.5855326311242099</c:v>
                </c:pt>
                <c:pt idx="253">
                  <c:v>3.7078156011908918</c:v>
                </c:pt>
                <c:pt idx="254">
                  <c:v>3.8369960230974476</c:v>
                </c:pt>
                <c:pt idx="255">
                  <c:v>3.9475887811148778</c:v>
                </c:pt>
                <c:pt idx="256">
                  <c:v>4.0882618994297593</c:v>
                </c:pt>
                <c:pt idx="257">
                  <c:v>4.2110798939032446</c:v>
                </c:pt>
                <c:pt idx="258">
                  <c:v>4.3353831638693761</c:v>
                </c:pt>
                <c:pt idx="259">
                  <c:v>4.4832443860708313</c:v>
                </c:pt>
                <c:pt idx="260">
                  <c:v>4.6130403506444502</c:v>
                </c:pt>
                <c:pt idx="261">
                  <c:v>4.6899801335228695</c:v>
                </c:pt>
                <c:pt idx="262">
                  <c:v>4.8578538302060839</c:v>
                </c:pt>
                <c:pt idx="263">
                  <c:v>5.007239418733433</c:v>
                </c:pt>
                <c:pt idx="264">
                  <c:v>5.162263459050263</c:v>
                </c:pt>
                <c:pt idx="265">
                  <c:v>4.9626634602399973</c:v>
                </c:pt>
                <c:pt idx="266">
                  <c:v>5.1197752348335097</c:v>
                </c:pt>
                <c:pt idx="267">
                  <c:v>5.2818936032499018</c:v>
                </c:pt>
                <c:pt idx="268">
                  <c:v>5.4556012466096826</c:v>
                </c:pt>
                <c:pt idx="269">
                  <c:v>5.6177777088467904</c:v>
                </c:pt>
                <c:pt idx="270">
                  <c:v>6.1472088586694174</c:v>
                </c:pt>
                <c:pt idx="271">
                  <c:v>6.3231038606599368</c:v>
                </c:pt>
                <c:pt idx="272">
                  <c:v>6.499163504327143</c:v>
                </c:pt>
                <c:pt idx="273">
                  <c:v>6.6935023872692776</c:v>
                </c:pt>
                <c:pt idx="274">
                  <c:v>6.884196408248318</c:v>
                </c:pt>
                <c:pt idx="275">
                  <c:v>7.0726422137934506</c:v>
                </c:pt>
                <c:pt idx="276">
                  <c:v>7.2706903523363184</c:v>
                </c:pt>
                <c:pt idx="277">
                  <c:v>7.4585007046794711</c:v>
                </c:pt>
                <c:pt idx="278">
                  <c:v>7.2302427052462974</c:v>
                </c:pt>
                <c:pt idx="279">
                  <c:v>7.4543535194262436</c:v>
                </c:pt>
                <c:pt idx="280">
                  <c:v>7.6642443433467466</c:v>
                </c:pt>
                <c:pt idx="281">
                  <c:v>7.8701902349575361</c:v>
                </c:pt>
                <c:pt idx="282">
                  <c:v>8.535798364195319</c:v>
                </c:pt>
                <c:pt idx="283">
                  <c:v>8.7523808637115206</c:v>
                </c:pt>
                <c:pt idx="284">
                  <c:v>8.9662149061330574</c:v>
                </c:pt>
                <c:pt idx="285">
                  <c:v>9.2018949333013005</c:v>
                </c:pt>
                <c:pt idx="286">
                  <c:v>9.4588488694425106</c:v>
                </c:pt>
                <c:pt idx="287">
                  <c:v>9.6838155999937765</c:v>
                </c:pt>
                <c:pt idx="288">
                  <c:v>9.9201004036438416</c:v>
                </c:pt>
                <c:pt idx="289">
                  <c:v>10.202136493915681</c:v>
                </c:pt>
                <c:pt idx="290">
                  <c:v>10.451426342300351</c:v>
                </c:pt>
                <c:pt idx="291">
                  <c:v>10.709729530358198</c:v>
                </c:pt>
                <c:pt idx="292">
                  <c:v>10.990602111737045</c:v>
                </c:pt>
                <c:pt idx="293">
                  <c:v>11.315517985100499</c:v>
                </c:pt>
                <c:pt idx="294">
                  <c:v>11.568755989237713</c:v>
                </c:pt>
                <c:pt idx="295">
                  <c:v>11.858095977183085</c:v>
                </c:pt>
                <c:pt idx="296">
                  <c:v>11.586776215004281</c:v>
                </c:pt>
                <c:pt idx="297">
                  <c:v>11.933164297698003</c:v>
                </c:pt>
                <c:pt idx="298">
                  <c:v>12.248968773981845</c:v>
                </c:pt>
                <c:pt idx="299">
                  <c:v>12.602052748153861</c:v>
                </c:pt>
                <c:pt idx="300">
                  <c:v>13.439005226941809</c:v>
                </c:pt>
                <c:pt idx="301">
                  <c:v>13.938163120329365</c:v>
                </c:pt>
                <c:pt idx="302">
                  <c:v>14.337741137611268</c:v>
                </c:pt>
                <c:pt idx="303">
                  <c:v>14.784531655869841</c:v>
                </c:pt>
                <c:pt idx="304">
                  <c:v>15.213357482374171</c:v>
                </c:pt>
                <c:pt idx="305">
                  <c:v>15.752705309898555</c:v>
                </c:pt>
                <c:pt idx="306">
                  <c:v>16.282227728425482</c:v>
                </c:pt>
                <c:pt idx="307">
                  <c:v>16.841283041129223</c:v>
                </c:pt>
                <c:pt idx="308">
                  <c:v>17.471989301596651</c:v>
                </c:pt>
                <c:pt idx="309">
                  <c:v>18.1248810562725</c:v>
                </c:pt>
                <c:pt idx="310">
                  <c:v>18.858399559782409</c:v>
                </c:pt>
                <c:pt idx="311">
                  <c:v>19.646192233621186</c:v>
                </c:pt>
                <c:pt idx="312">
                  <c:v>20.517654307681134</c:v>
                </c:pt>
                <c:pt idx="313">
                  <c:v>21.41188708004206</c:v>
                </c:pt>
                <c:pt idx="314">
                  <c:v>22.426795437077583</c:v>
                </c:pt>
                <c:pt idx="315">
                  <c:v>23.419877549334657</c:v>
                </c:pt>
                <c:pt idx="316">
                  <c:v>24.692132488125566</c:v>
                </c:pt>
                <c:pt idx="317">
                  <c:v>25.866328681146015</c:v>
                </c:pt>
                <c:pt idx="318">
                  <c:v>27.224086207766245</c:v>
                </c:pt>
                <c:pt idx="319">
                  <c:v>28.727907239565447</c:v>
                </c:pt>
                <c:pt idx="320">
                  <c:v>30.242453110552308</c:v>
                </c:pt>
                <c:pt idx="321">
                  <c:v>31.918812794449277</c:v>
                </c:pt>
                <c:pt idx="322">
                  <c:v>33.72850906725558</c:v>
                </c:pt>
                <c:pt idx="323">
                  <c:v>35.703669920680994</c:v>
                </c:pt>
                <c:pt idx="324">
                  <c:v>37.814369377039348</c:v>
                </c:pt>
                <c:pt idx="325">
                  <c:v>40.04398307956442</c:v>
                </c:pt>
                <c:pt idx="326">
                  <c:v>42.580938382661145</c:v>
                </c:pt>
                <c:pt idx="327">
                  <c:v>45.145561532046592</c:v>
                </c:pt>
                <c:pt idx="328">
                  <c:v>47.866718015332232</c:v>
                </c:pt>
                <c:pt idx="329">
                  <c:v>50.682952124185377</c:v>
                </c:pt>
                <c:pt idx="330">
                  <c:v>53.733560804018765</c:v>
                </c:pt>
                <c:pt idx="331">
                  <c:v>56.955712775527239</c:v>
                </c:pt>
                <c:pt idx="332">
                  <c:v>60.342159692780839</c:v>
                </c:pt>
                <c:pt idx="333">
                  <c:v>63.900017714566324</c:v>
                </c:pt>
                <c:pt idx="334">
                  <c:v>67.682524393485835</c:v>
                </c:pt>
                <c:pt idx="335">
                  <c:v>71.672475359465096</c:v>
                </c:pt>
                <c:pt idx="336">
                  <c:v>75.90616402149351</c:v>
                </c:pt>
                <c:pt idx="337">
                  <c:v>80.333473475755298</c:v>
                </c:pt>
                <c:pt idx="338">
                  <c:v>85.006079516226905</c:v>
                </c:pt>
                <c:pt idx="339">
                  <c:v>89.889354310134692</c:v>
                </c:pt>
                <c:pt idx="340">
                  <c:v>95.152976930860092</c:v>
                </c:pt>
                <c:pt idx="341">
                  <c:v>100.70907335506712</c:v>
                </c:pt>
                <c:pt idx="342">
                  <c:v>106.56480483374929</c:v>
                </c:pt>
                <c:pt idx="343">
                  <c:v>112.77265791608582</c:v>
                </c:pt>
                <c:pt idx="344">
                  <c:v>119.38411744935571</c:v>
                </c:pt>
                <c:pt idx="345">
                  <c:v>126.35807073469682</c:v>
                </c:pt>
                <c:pt idx="346">
                  <c:v>133.78379823420534</c:v>
                </c:pt>
                <c:pt idx="347">
                  <c:v>141.59968125267031</c:v>
                </c:pt>
                <c:pt idx="348">
                  <c:v>149.91232908486433</c:v>
                </c:pt>
                <c:pt idx="349">
                  <c:v>158.73286389233365</c:v>
                </c:pt>
                <c:pt idx="350">
                  <c:v>168.09165736993907</c:v>
                </c:pt>
                <c:pt idx="351">
                  <c:v>177.98554253957087</c:v>
                </c:pt>
                <c:pt idx="352">
                  <c:v>188.51179050546412</c:v>
                </c:pt>
                <c:pt idx="353">
                  <c:v>199.73148768942417</c:v>
                </c:pt>
                <c:pt idx="354">
                  <c:v>211.67725804493585</c:v>
                </c:pt>
                <c:pt idx="355">
                  <c:v>224.3475081823336</c:v>
                </c:pt>
                <c:pt idx="356">
                  <c:v>237.78817215514238</c:v>
                </c:pt>
                <c:pt idx="357">
                  <c:v>252.09737847148477</c:v>
                </c:pt>
                <c:pt idx="358">
                  <c:v>267.4215325562667</c:v>
                </c:pt>
                <c:pt idx="359">
                  <c:v>283.69626992267274</c:v>
                </c:pt>
                <c:pt idx="360">
                  <c:v>300.99547826326437</c:v>
                </c:pt>
                <c:pt idx="361">
                  <c:v>319.40745707935707</c:v>
                </c:pt>
                <c:pt idx="362">
                  <c:v>344.45335648328802</c:v>
                </c:pt>
                <c:pt idx="363">
                  <c:v>366.58276130113956</c:v>
                </c:pt>
                <c:pt idx="364">
                  <c:v>390.10588389897623</c:v>
                </c:pt>
                <c:pt idx="365">
                  <c:v>415.41293536166557</c:v>
                </c:pt>
                <c:pt idx="366">
                  <c:v>442.51529607487873</c:v>
                </c:pt>
                <c:pt idx="367">
                  <c:v>471.65176170261867</c:v>
                </c:pt>
                <c:pt idx="368">
                  <c:v>503.20658896633984</c:v>
                </c:pt>
                <c:pt idx="369">
                  <c:v>537.28222874004302</c:v>
                </c:pt>
                <c:pt idx="370">
                  <c:v>574.07162094881949</c:v>
                </c:pt>
                <c:pt idx="371">
                  <c:v>613.03542430245045</c:v>
                </c:pt>
                <c:pt idx="372">
                  <c:v>655.2168884982367</c:v>
                </c:pt>
                <c:pt idx="373">
                  <c:v>701.82314472697317</c:v>
                </c:pt>
                <c:pt idx="374">
                  <c:v>751.44790206686196</c:v>
                </c:pt>
                <c:pt idx="375">
                  <c:v>805.53396285693509</c:v>
                </c:pt>
                <c:pt idx="376">
                  <c:v>865.56434025427575</c:v>
                </c:pt>
                <c:pt idx="377">
                  <c:v>929.73338543964678</c:v>
                </c:pt>
                <c:pt idx="378">
                  <c:v>1000.2020611992226</c:v>
                </c:pt>
                <c:pt idx="379">
                  <c:v>1077.7487810239945</c:v>
                </c:pt>
                <c:pt idx="380">
                  <c:v>1161.5824065525228</c:v>
                </c:pt>
                <c:pt idx="381">
                  <c:v>1254.1552391071193</c:v>
                </c:pt>
                <c:pt idx="382">
                  <c:v>1357.1420709734227</c:v>
                </c:pt>
                <c:pt idx="383">
                  <c:v>1471.9351219047401</c:v>
                </c:pt>
                <c:pt idx="384">
                  <c:v>1601.0605302775305</c:v>
                </c:pt>
                <c:pt idx="385">
                  <c:v>1745.0689426081587</c:v>
                </c:pt>
                <c:pt idx="386">
                  <c:v>1905.6468273829391</c:v>
                </c:pt>
                <c:pt idx="387">
                  <c:v>2086.4623279087218</c:v>
                </c:pt>
                <c:pt idx="388">
                  <c:v>2290.8783547189078</c:v>
                </c:pt>
                <c:pt idx="389">
                  <c:v>2522.0333254434713</c:v>
                </c:pt>
                <c:pt idx="390">
                  <c:v>2784.7499926188625</c:v>
                </c:pt>
                <c:pt idx="391">
                  <c:v>3089.2252524466567</c:v>
                </c:pt>
                <c:pt idx="392">
                  <c:v>3437.6365529310879</c:v>
                </c:pt>
                <c:pt idx="393">
                  <c:v>3841.9483290885651</c:v>
                </c:pt>
                <c:pt idx="394">
                  <c:v>4317.1118730280468</c:v>
                </c:pt>
                <c:pt idx="395">
                  <c:v>4867.6192796483047</c:v>
                </c:pt>
                <c:pt idx="396">
                  <c:v>5520.0534156315207</c:v>
                </c:pt>
                <c:pt idx="397">
                  <c:v>6294.2948655339778</c:v>
                </c:pt>
                <c:pt idx="398">
                  <c:v>7221.1644385453292</c:v>
                </c:pt>
                <c:pt idx="399">
                  <c:v>8323.2400595212948</c:v>
                </c:pt>
                <c:pt idx="400">
                  <c:v>9662.0813740101275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D8-4090-ACA6-900B29467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1434880"/>
        <c:axId val="275288064"/>
      </c:scatterChart>
      <c:valAx>
        <c:axId val="271434880"/>
        <c:scaling>
          <c:logBase val="10"/>
          <c:orientation val="minMax"/>
          <c:min val="10000"/>
        </c:scaling>
        <c:delete val="0"/>
        <c:axPos val="b"/>
        <c:majorGridlines/>
        <c:minorGridlines/>
        <c:numFmt formatCode="#,##0" sourceLinked="0"/>
        <c:majorTickMark val="out"/>
        <c:minorTickMark val="none"/>
        <c:tickLblPos val="nextTo"/>
        <c:crossAx val="275288064"/>
        <c:crossesAt val="-10"/>
        <c:crossBetween val="midCat"/>
      </c:valAx>
      <c:valAx>
        <c:axId val="275288064"/>
        <c:scaling>
          <c:logBase val="10"/>
          <c:orientation val="minMax"/>
          <c:max val="100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2714348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Qc</c:v>
          </c:tx>
          <c:marker>
            <c:symbol val="none"/>
          </c:marker>
          <c:xVal>
            <c:numRef>
              <c:f>'Measured Data'!$B$20:$B$420</c:f>
              <c:numCache>
                <c:formatCode>General</c:formatCode>
                <c:ptCount val="401"/>
                <c:pt idx="0">
                  <c:v>1000</c:v>
                </c:pt>
                <c:pt idx="1">
                  <c:v>1023.293</c:v>
                </c:pt>
                <c:pt idx="2">
                  <c:v>1047.1289999999999</c:v>
                </c:pt>
                <c:pt idx="3">
                  <c:v>1071.519</c:v>
                </c:pt>
                <c:pt idx="4">
                  <c:v>1096.4780000000001</c:v>
                </c:pt>
                <c:pt idx="5">
                  <c:v>1122.018</c:v>
                </c:pt>
                <c:pt idx="6">
                  <c:v>1148.154</c:v>
                </c:pt>
                <c:pt idx="7">
                  <c:v>1174.8979999999999</c:v>
                </c:pt>
                <c:pt idx="8">
                  <c:v>1202.2639999999999</c:v>
                </c:pt>
                <c:pt idx="9">
                  <c:v>1230.269</c:v>
                </c:pt>
                <c:pt idx="10">
                  <c:v>1258.925</c:v>
                </c:pt>
                <c:pt idx="11">
                  <c:v>1288.25</c:v>
                </c:pt>
                <c:pt idx="12">
                  <c:v>1318.2570000000001</c:v>
                </c:pt>
                <c:pt idx="13">
                  <c:v>1348.963</c:v>
                </c:pt>
                <c:pt idx="14">
                  <c:v>1380.384</c:v>
                </c:pt>
                <c:pt idx="15">
                  <c:v>1412.538</c:v>
                </c:pt>
                <c:pt idx="16">
                  <c:v>1445.44</c:v>
                </c:pt>
                <c:pt idx="17">
                  <c:v>1479.1079999999999</c:v>
                </c:pt>
                <c:pt idx="18">
                  <c:v>1513.5609999999999</c:v>
                </c:pt>
                <c:pt idx="19">
                  <c:v>1548.817</c:v>
                </c:pt>
                <c:pt idx="20">
                  <c:v>1584.893</c:v>
                </c:pt>
                <c:pt idx="21">
                  <c:v>1621.81</c:v>
                </c:pt>
                <c:pt idx="22">
                  <c:v>1659.587</c:v>
                </c:pt>
                <c:pt idx="23">
                  <c:v>1698.2439999999999</c:v>
                </c:pt>
                <c:pt idx="24">
                  <c:v>1737.8009999999999</c:v>
                </c:pt>
                <c:pt idx="25">
                  <c:v>1778.279</c:v>
                </c:pt>
                <c:pt idx="26">
                  <c:v>1819.701</c:v>
                </c:pt>
                <c:pt idx="27">
                  <c:v>1862.087</c:v>
                </c:pt>
                <c:pt idx="28">
                  <c:v>1905.461</c:v>
                </c:pt>
                <c:pt idx="29">
                  <c:v>1949.845</c:v>
                </c:pt>
                <c:pt idx="30">
                  <c:v>1995.2619999999999</c:v>
                </c:pt>
                <c:pt idx="31">
                  <c:v>2041.7380000000001</c:v>
                </c:pt>
                <c:pt idx="32">
                  <c:v>2089.2959999999998</c:v>
                </c:pt>
                <c:pt idx="33">
                  <c:v>2137.962</c:v>
                </c:pt>
                <c:pt idx="34">
                  <c:v>2187.7620000000002</c:v>
                </c:pt>
                <c:pt idx="35">
                  <c:v>2238.721</c:v>
                </c:pt>
                <c:pt idx="36">
                  <c:v>2290.8679999999999</c:v>
                </c:pt>
                <c:pt idx="37">
                  <c:v>2344.2289999999998</c:v>
                </c:pt>
                <c:pt idx="38">
                  <c:v>2398.8330000000001</c:v>
                </c:pt>
                <c:pt idx="39">
                  <c:v>2454.7089999999998</c:v>
                </c:pt>
                <c:pt idx="40">
                  <c:v>2511.886</c:v>
                </c:pt>
                <c:pt idx="41">
                  <c:v>2570.3960000000002</c:v>
                </c:pt>
                <c:pt idx="42">
                  <c:v>2630.268</c:v>
                </c:pt>
                <c:pt idx="43">
                  <c:v>2691.5349999999999</c:v>
                </c:pt>
                <c:pt idx="44">
                  <c:v>2754.2289999999998</c:v>
                </c:pt>
                <c:pt idx="45">
                  <c:v>2818.3829999999998</c:v>
                </c:pt>
                <c:pt idx="46">
                  <c:v>2884.0320000000002</c:v>
                </c:pt>
                <c:pt idx="47">
                  <c:v>2951.2089999999998</c:v>
                </c:pt>
                <c:pt idx="48">
                  <c:v>3019.9520000000002</c:v>
                </c:pt>
                <c:pt idx="49">
                  <c:v>3090.2950000000001</c:v>
                </c:pt>
                <c:pt idx="50">
                  <c:v>3162.2779999999998</c:v>
                </c:pt>
                <c:pt idx="51">
                  <c:v>3235.9369999999999</c:v>
                </c:pt>
                <c:pt idx="52">
                  <c:v>3311.3110000000001</c:v>
                </c:pt>
                <c:pt idx="53">
                  <c:v>3388.442</c:v>
                </c:pt>
                <c:pt idx="54">
                  <c:v>3467.3690000000001</c:v>
                </c:pt>
                <c:pt idx="55">
                  <c:v>3548.134</c:v>
                </c:pt>
                <c:pt idx="56">
                  <c:v>3630.7809999999999</c:v>
                </c:pt>
                <c:pt idx="57">
                  <c:v>3715.3519999999999</c:v>
                </c:pt>
                <c:pt idx="58">
                  <c:v>3801.8939999999998</c:v>
                </c:pt>
                <c:pt idx="59">
                  <c:v>3890.451</c:v>
                </c:pt>
                <c:pt idx="60">
                  <c:v>3981.0720000000001</c:v>
                </c:pt>
                <c:pt idx="61">
                  <c:v>4073.8029999999999</c:v>
                </c:pt>
                <c:pt idx="62">
                  <c:v>4168.6940000000004</c:v>
                </c:pt>
                <c:pt idx="63">
                  <c:v>4265.7950000000001</c:v>
                </c:pt>
                <c:pt idx="64">
                  <c:v>4365.1580000000004</c:v>
                </c:pt>
                <c:pt idx="65">
                  <c:v>4466.8360000000002</c:v>
                </c:pt>
                <c:pt idx="66">
                  <c:v>4570.8819999999996</c:v>
                </c:pt>
                <c:pt idx="67">
                  <c:v>4677.3509999999997</c:v>
                </c:pt>
                <c:pt idx="68">
                  <c:v>4786.3010000000004</c:v>
                </c:pt>
                <c:pt idx="69">
                  <c:v>4897.7879999999996</c:v>
                </c:pt>
                <c:pt idx="70">
                  <c:v>5011.8720000000003</c:v>
                </c:pt>
                <c:pt idx="71">
                  <c:v>5128.6139999999996</c:v>
                </c:pt>
                <c:pt idx="72">
                  <c:v>5248.0749999999998</c:v>
                </c:pt>
                <c:pt idx="73">
                  <c:v>5370.3180000000002</c:v>
                </c:pt>
                <c:pt idx="74">
                  <c:v>5495.4089999999997</c:v>
                </c:pt>
                <c:pt idx="75">
                  <c:v>5623.4129999999996</c:v>
                </c:pt>
                <c:pt idx="76">
                  <c:v>5754.3990000000003</c:v>
                </c:pt>
                <c:pt idx="77">
                  <c:v>5888.4369999999999</c:v>
                </c:pt>
                <c:pt idx="78">
                  <c:v>6025.5959999999995</c:v>
                </c:pt>
                <c:pt idx="79">
                  <c:v>6165.95</c:v>
                </c:pt>
                <c:pt idx="80">
                  <c:v>6309.5730000000003</c:v>
                </c:pt>
                <c:pt idx="81">
                  <c:v>6456.5420000000004</c:v>
                </c:pt>
                <c:pt idx="82">
                  <c:v>6606.9340000000002</c:v>
                </c:pt>
                <c:pt idx="83">
                  <c:v>6760.83</c:v>
                </c:pt>
                <c:pt idx="84">
                  <c:v>6918.31</c:v>
                </c:pt>
                <c:pt idx="85">
                  <c:v>7079.4579999999996</c:v>
                </c:pt>
                <c:pt idx="86">
                  <c:v>7244.36</c:v>
                </c:pt>
                <c:pt idx="87">
                  <c:v>7413.1019999999999</c:v>
                </c:pt>
                <c:pt idx="88">
                  <c:v>7585.7759999999998</c:v>
                </c:pt>
                <c:pt idx="89">
                  <c:v>7762.4709999999995</c:v>
                </c:pt>
                <c:pt idx="90">
                  <c:v>7943.2820000000002</c:v>
                </c:pt>
                <c:pt idx="91">
                  <c:v>8128.3050000000003</c:v>
                </c:pt>
                <c:pt idx="92">
                  <c:v>8317.6380000000008</c:v>
                </c:pt>
                <c:pt idx="93">
                  <c:v>8511.3799999999992</c:v>
                </c:pt>
                <c:pt idx="94">
                  <c:v>8709.6360000000004</c:v>
                </c:pt>
                <c:pt idx="95">
                  <c:v>8912.509</c:v>
                </c:pt>
                <c:pt idx="96">
                  <c:v>9120.1080000000002</c:v>
                </c:pt>
                <c:pt idx="97">
                  <c:v>9332.5429999999997</c:v>
                </c:pt>
                <c:pt idx="98">
                  <c:v>9549.9259999999995</c:v>
                </c:pt>
                <c:pt idx="99">
                  <c:v>9772.3719999999994</c:v>
                </c:pt>
                <c:pt idx="100">
                  <c:v>10000</c:v>
                </c:pt>
                <c:pt idx="101">
                  <c:v>10232.93</c:v>
                </c:pt>
                <c:pt idx="102">
                  <c:v>10471.285</c:v>
                </c:pt>
                <c:pt idx="103">
                  <c:v>10715.192999999999</c:v>
                </c:pt>
                <c:pt idx="104">
                  <c:v>10964.781999999999</c:v>
                </c:pt>
                <c:pt idx="105">
                  <c:v>11220.184999999999</c:v>
                </c:pt>
                <c:pt idx="106">
                  <c:v>11481.536</c:v>
                </c:pt>
                <c:pt idx="107">
                  <c:v>11748.976000000001</c:v>
                </c:pt>
                <c:pt idx="108">
                  <c:v>12022.644</c:v>
                </c:pt>
                <c:pt idx="109">
                  <c:v>12302.688</c:v>
                </c:pt>
                <c:pt idx="110">
                  <c:v>12589.254000000001</c:v>
                </c:pt>
                <c:pt idx="111">
                  <c:v>12882.495999999999</c:v>
                </c:pt>
                <c:pt idx="112">
                  <c:v>13182.566999999999</c:v>
                </c:pt>
                <c:pt idx="113">
                  <c:v>13489.629000000001</c:v>
                </c:pt>
                <c:pt idx="114">
                  <c:v>13803.843000000001</c:v>
                </c:pt>
                <c:pt idx="115">
                  <c:v>14125.375</c:v>
                </c:pt>
                <c:pt idx="116">
                  <c:v>14454.397999999999</c:v>
                </c:pt>
                <c:pt idx="117">
                  <c:v>14791.084000000001</c:v>
                </c:pt>
                <c:pt idx="118">
                  <c:v>15135.611999999999</c:v>
                </c:pt>
                <c:pt idx="119">
                  <c:v>15488.165999999999</c:v>
                </c:pt>
                <c:pt idx="120">
                  <c:v>15848.932000000001</c:v>
                </c:pt>
                <c:pt idx="121">
                  <c:v>16218.101000000001</c:v>
                </c:pt>
                <c:pt idx="122">
                  <c:v>16595.868999999999</c:v>
                </c:pt>
                <c:pt idx="123">
                  <c:v>16982.437000000002</c:v>
                </c:pt>
                <c:pt idx="124">
                  <c:v>17378.008000000002</c:v>
                </c:pt>
                <c:pt idx="125">
                  <c:v>17782.794000000002</c:v>
                </c:pt>
                <c:pt idx="126">
                  <c:v>18197.008999999998</c:v>
                </c:pt>
                <c:pt idx="127">
                  <c:v>18620.870999999999</c:v>
                </c:pt>
                <c:pt idx="128">
                  <c:v>19054.607</c:v>
                </c:pt>
                <c:pt idx="129">
                  <c:v>19498.446</c:v>
                </c:pt>
                <c:pt idx="130">
                  <c:v>19952.623</c:v>
                </c:pt>
                <c:pt idx="131">
                  <c:v>20417.379000000001</c:v>
                </c:pt>
                <c:pt idx="132">
                  <c:v>20892.960999999999</c:v>
                </c:pt>
                <c:pt idx="133">
                  <c:v>21379.620999999999</c:v>
                </c:pt>
                <c:pt idx="134">
                  <c:v>21877.616000000002</c:v>
                </c:pt>
                <c:pt idx="135">
                  <c:v>22387.210999999999</c:v>
                </c:pt>
                <c:pt idx="136">
                  <c:v>22908.677</c:v>
                </c:pt>
                <c:pt idx="137">
                  <c:v>23442.288</c:v>
                </c:pt>
                <c:pt idx="138">
                  <c:v>23988.329000000002</c:v>
                </c:pt>
                <c:pt idx="139">
                  <c:v>24547.089</c:v>
                </c:pt>
                <c:pt idx="140">
                  <c:v>25118.864000000001</c:v>
                </c:pt>
                <c:pt idx="141">
                  <c:v>25703.957999999999</c:v>
                </c:pt>
                <c:pt idx="142">
                  <c:v>26302.68</c:v>
                </c:pt>
                <c:pt idx="143">
                  <c:v>26915.348000000002</c:v>
                </c:pt>
                <c:pt idx="144">
                  <c:v>27542.287</c:v>
                </c:pt>
                <c:pt idx="145">
                  <c:v>28183.829000000002</c:v>
                </c:pt>
                <c:pt idx="146">
                  <c:v>28840.314999999999</c:v>
                </c:pt>
                <c:pt idx="147">
                  <c:v>29512.092000000001</c:v>
                </c:pt>
                <c:pt idx="148">
                  <c:v>30199.517</c:v>
                </c:pt>
                <c:pt idx="149">
                  <c:v>30902.954000000002</c:v>
                </c:pt>
                <c:pt idx="150">
                  <c:v>31622.776999999998</c:v>
                </c:pt>
                <c:pt idx="151">
                  <c:v>32359.366000000002</c:v>
                </c:pt>
                <c:pt idx="152">
                  <c:v>33113.112000000001</c:v>
                </c:pt>
                <c:pt idx="153">
                  <c:v>33884.415999999997</c:v>
                </c:pt>
                <c:pt idx="154">
                  <c:v>34673.684999999998</c:v>
                </c:pt>
                <c:pt idx="155">
                  <c:v>35481.339</c:v>
                </c:pt>
                <c:pt idx="156">
                  <c:v>36307.805</c:v>
                </c:pt>
                <c:pt idx="157">
                  <c:v>37153.523000000001</c:v>
                </c:pt>
                <c:pt idx="158">
                  <c:v>38018.94</c:v>
                </c:pt>
                <c:pt idx="159">
                  <c:v>38904.514000000003</c:v>
                </c:pt>
                <c:pt idx="160">
                  <c:v>39810.716999999997</c:v>
                </c:pt>
                <c:pt idx="161">
                  <c:v>40738.027999999998</c:v>
                </c:pt>
                <c:pt idx="162">
                  <c:v>41686.938000000002</c:v>
                </c:pt>
                <c:pt idx="163">
                  <c:v>42657.951999999997</c:v>
                </c:pt>
                <c:pt idx="164">
                  <c:v>43651.582999999999</c:v>
                </c:pt>
                <c:pt idx="165">
                  <c:v>44668.358999999997</c:v>
                </c:pt>
                <c:pt idx="166">
                  <c:v>45708.819000000003</c:v>
                </c:pt>
                <c:pt idx="167">
                  <c:v>46773.514000000003</c:v>
                </c:pt>
                <c:pt idx="168">
                  <c:v>47863.008999999998</c:v>
                </c:pt>
                <c:pt idx="169">
                  <c:v>48977.881999999998</c:v>
                </c:pt>
                <c:pt idx="170">
                  <c:v>50118.722999999998</c:v>
                </c:pt>
                <c:pt idx="171">
                  <c:v>51286.137999999999</c:v>
                </c:pt>
                <c:pt idx="172">
                  <c:v>52480.745999999999</c:v>
                </c:pt>
                <c:pt idx="173">
                  <c:v>53703.18</c:v>
                </c:pt>
                <c:pt idx="174">
                  <c:v>54954.087</c:v>
                </c:pt>
                <c:pt idx="175">
                  <c:v>56234.133000000002</c:v>
                </c:pt>
                <c:pt idx="176">
                  <c:v>57543.993999999999</c:v>
                </c:pt>
                <c:pt idx="177">
                  <c:v>58884.366000000002</c:v>
                </c:pt>
                <c:pt idx="178">
                  <c:v>60255.959000000003</c:v>
                </c:pt>
                <c:pt idx="179">
                  <c:v>61659.5</c:v>
                </c:pt>
                <c:pt idx="180">
                  <c:v>63095.733999999997</c:v>
                </c:pt>
                <c:pt idx="181">
                  <c:v>64565.423000000003</c:v>
                </c:pt>
                <c:pt idx="182">
                  <c:v>66069.345000000001</c:v>
                </c:pt>
                <c:pt idx="183">
                  <c:v>67608.297999999995</c:v>
                </c:pt>
                <c:pt idx="184">
                  <c:v>69183.096999999994</c:v>
                </c:pt>
                <c:pt idx="185">
                  <c:v>70794.577999999994</c:v>
                </c:pt>
                <c:pt idx="186">
                  <c:v>72443.596000000005</c:v>
                </c:pt>
                <c:pt idx="187">
                  <c:v>74131.024000000005</c:v>
                </c:pt>
                <c:pt idx="188">
                  <c:v>75857.758000000002</c:v>
                </c:pt>
                <c:pt idx="189">
                  <c:v>77624.712</c:v>
                </c:pt>
                <c:pt idx="190">
                  <c:v>79432.823000000004</c:v>
                </c:pt>
                <c:pt idx="191">
                  <c:v>81283.051999999996</c:v>
                </c:pt>
                <c:pt idx="192">
                  <c:v>83176.376999999993</c:v>
                </c:pt>
                <c:pt idx="193">
                  <c:v>85113.804000000004</c:v>
                </c:pt>
                <c:pt idx="194">
                  <c:v>87096.358999999997</c:v>
                </c:pt>
                <c:pt idx="195">
                  <c:v>89125.093999999997</c:v>
                </c:pt>
                <c:pt idx="196">
                  <c:v>91201.084000000003</c:v>
                </c:pt>
                <c:pt idx="197">
                  <c:v>93325.43</c:v>
                </c:pt>
                <c:pt idx="198">
                  <c:v>95499.259000000005</c:v>
                </c:pt>
                <c:pt idx="199">
                  <c:v>97723.721999999994</c:v>
                </c:pt>
                <c:pt idx="200">
                  <c:v>100000</c:v>
                </c:pt>
                <c:pt idx="201">
                  <c:v>102329.299</c:v>
                </c:pt>
                <c:pt idx="202">
                  <c:v>104712.855</c:v>
                </c:pt>
                <c:pt idx="203">
                  <c:v>107151.931</c:v>
                </c:pt>
                <c:pt idx="204">
                  <c:v>109647.82</c:v>
                </c:pt>
                <c:pt idx="205">
                  <c:v>112201.845</c:v>
                </c:pt>
                <c:pt idx="206">
                  <c:v>114815.36199999999</c:v>
                </c:pt>
                <c:pt idx="207">
                  <c:v>117489.755</c:v>
                </c:pt>
                <c:pt idx="208">
                  <c:v>120226.443</c:v>
                </c:pt>
                <c:pt idx="209">
                  <c:v>123026.87699999999</c:v>
                </c:pt>
                <c:pt idx="210">
                  <c:v>125892.541</c:v>
                </c:pt>
                <c:pt idx="211">
                  <c:v>128824.955</c:v>
                </c:pt>
                <c:pt idx="212">
                  <c:v>131825.674</c:v>
                </c:pt>
                <c:pt idx="213">
                  <c:v>134896.288</c:v>
                </c:pt>
                <c:pt idx="214">
                  <c:v>138038.42600000001</c:v>
                </c:pt>
                <c:pt idx="215">
                  <c:v>141253.75399999999</c:v>
                </c:pt>
                <c:pt idx="216">
                  <c:v>144543.97700000001</c:v>
                </c:pt>
                <c:pt idx="217">
                  <c:v>147910.83900000001</c:v>
                </c:pt>
                <c:pt idx="218">
                  <c:v>151356.125</c:v>
                </c:pt>
                <c:pt idx="219">
                  <c:v>154881.66200000001</c:v>
                </c:pt>
                <c:pt idx="220">
                  <c:v>158489.31899999999</c:v>
                </c:pt>
                <c:pt idx="221">
                  <c:v>162181.01</c:v>
                </c:pt>
                <c:pt idx="222">
                  <c:v>165958.69099999999</c:v>
                </c:pt>
                <c:pt idx="223">
                  <c:v>169824.36499999999</c:v>
                </c:pt>
                <c:pt idx="224">
                  <c:v>173780.08300000001</c:v>
                </c:pt>
                <c:pt idx="225">
                  <c:v>177827.94099999999</c:v>
                </c:pt>
                <c:pt idx="226">
                  <c:v>181970.08600000001</c:v>
                </c:pt>
                <c:pt idx="227">
                  <c:v>186208.71400000001</c:v>
                </c:pt>
                <c:pt idx="228">
                  <c:v>190546.07199999999</c:v>
                </c:pt>
                <c:pt idx="229">
                  <c:v>194984.46</c:v>
                </c:pt>
                <c:pt idx="230">
                  <c:v>199526.231</c:v>
                </c:pt>
                <c:pt idx="231">
                  <c:v>204173.79399999999</c:v>
                </c:pt>
                <c:pt idx="232">
                  <c:v>208929.61300000001</c:v>
                </c:pt>
                <c:pt idx="233">
                  <c:v>213796.209</c:v>
                </c:pt>
                <c:pt idx="234">
                  <c:v>218776.16200000001</c:v>
                </c:pt>
                <c:pt idx="235">
                  <c:v>223872.114</c:v>
                </c:pt>
                <c:pt idx="236">
                  <c:v>229086.76500000001</c:v>
                </c:pt>
                <c:pt idx="237">
                  <c:v>234422.88200000001</c:v>
                </c:pt>
                <c:pt idx="238">
                  <c:v>239883.29199999999</c:v>
                </c:pt>
                <c:pt idx="239">
                  <c:v>245470.89199999999</c:v>
                </c:pt>
                <c:pt idx="240">
                  <c:v>251188.64300000001</c:v>
                </c:pt>
                <c:pt idx="241">
                  <c:v>257039.57800000001</c:v>
                </c:pt>
                <c:pt idx="242">
                  <c:v>263026.799</c:v>
                </c:pt>
                <c:pt idx="243">
                  <c:v>269153.48</c:v>
                </c:pt>
                <c:pt idx="244">
                  <c:v>275422.87</c:v>
                </c:pt>
                <c:pt idx="245">
                  <c:v>281838.29300000001</c:v>
                </c:pt>
                <c:pt idx="246">
                  <c:v>288403.15000000002</c:v>
                </c:pt>
                <c:pt idx="247">
                  <c:v>295120.92300000001</c:v>
                </c:pt>
                <c:pt idx="248">
                  <c:v>301995.17200000002</c:v>
                </c:pt>
                <c:pt idx="249">
                  <c:v>309029.54300000001</c:v>
                </c:pt>
                <c:pt idx="250">
                  <c:v>316227.766</c:v>
                </c:pt>
                <c:pt idx="251">
                  <c:v>323593.65700000001</c:v>
                </c:pt>
                <c:pt idx="252">
                  <c:v>331131.12099999998</c:v>
                </c:pt>
                <c:pt idx="253">
                  <c:v>338844.15600000002</c:v>
                </c:pt>
                <c:pt idx="254">
                  <c:v>346736.85</c:v>
                </c:pt>
                <c:pt idx="255">
                  <c:v>354813.38900000002</c:v>
                </c:pt>
                <c:pt idx="256">
                  <c:v>363078.05499999999</c:v>
                </c:pt>
                <c:pt idx="257">
                  <c:v>371535.22899999999</c:v>
                </c:pt>
                <c:pt idx="258">
                  <c:v>380189.39600000001</c:v>
                </c:pt>
                <c:pt idx="259">
                  <c:v>389045.14500000002</c:v>
                </c:pt>
                <c:pt idx="260">
                  <c:v>398107.17099999997</c:v>
                </c:pt>
                <c:pt idx="261">
                  <c:v>407380.27799999999</c:v>
                </c:pt>
                <c:pt idx="262">
                  <c:v>416869.38299999997</c:v>
                </c:pt>
                <c:pt idx="263">
                  <c:v>426579.51899999997</c:v>
                </c:pt>
                <c:pt idx="264">
                  <c:v>436515.83199999999</c:v>
                </c:pt>
                <c:pt idx="265">
                  <c:v>446683.592</c:v>
                </c:pt>
                <c:pt idx="266">
                  <c:v>457088.19</c:v>
                </c:pt>
                <c:pt idx="267">
                  <c:v>467735.141</c:v>
                </c:pt>
                <c:pt idx="268">
                  <c:v>478630.092</c:v>
                </c:pt>
                <c:pt idx="269">
                  <c:v>489778.81900000002</c:v>
                </c:pt>
                <c:pt idx="270">
                  <c:v>501187.234</c:v>
                </c:pt>
                <c:pt idx="271">
                  <c:v>512861.38400000002</c:v>
                </c:pt>
                <c:pt idx="272">
                  <c:v>524807.46</c:v>
                </c:pt>
                <c:pt idx="273">
                  <c:v>537031.79599999997</c:v>
                </c:pt>
                <c:pt idx="274">
                  <c:v>549540.87399999995</c:v>
                </c:pt>
                <c:pt idx="275">
                  <c:v>562341.32499999995</c:v>
                </c:pt>
                <c:pt idx="276">
                  <c:v>575439.93700000003</c:v>
                </c:pt>
                <c:pt idx="277">
                  <c:v>588843.65500000003</c:v>
                </c:pt>
                <c:pt idx="278">
                  <c:v>602559.58600000001</c:v>
                </c:pt>
                <c:pt idx="279">
                  <c:v>616595.00199999998</c:v>
                </c:pt>
                <c:pt idx="280">
                  <c:v>630957.34400000004</c:v>
                </c:pt>
                <c:pt idx="281">
                  <c:v>645654.22900000005</c:v>
                </c:pt>
                <c:pt idx="282">
                  <c:v>660693.44799999997</c:v>
                </c:pt>
                <c:pt idx="283">
                  <c:v>676082.97499999998</c:v>
                </c:pt>
                <c:pt idx="284">
                  <c:v>691830.97100000002</c:v>
                </c:pt>
                <c:pt idx="285">
                  <c:v>707945.78399999999</c:v>
                </c:pt>
                <c:pt idx="286">
                  <c:v>724435.96</c:v>
                </c:pt>
                <c:pt idx="287">
                  <c:v>741310.24100000004</c:v>
                </c:pt>
                <c:pt idx="288">
                  <c:v>758577.57499999995</c:v>
                </c:pt>
                <c:pt idx="289">
                  <c:v>776247.11699999997</c:v>
                </c:pt>
                <c:pt idx="290">
                  <c:v>794328.23499999999</c:v>
                </c:pt>
                <c:pt idx="291">
                  <c:v>812830.51599999995</c:v>
                </c:pt>
                <c:pt idx="292">
                  <c:v>831763.77099999995</c:v>
                </c:pt>
                <c:pt idx="293">
                  <c:v>851138.03799999994</c:v>
                </c:pt>
                <c:pt idx="294">
                  <c:v>870963.59</c:v>
                </c:pt>
                <c:pt idx="295">
                  <c:v>891250.93799999997</c:v>
                </c:pt>
                <c:pt idx="296">
                  <c:v>912010.83900000004</c:v>
                </c:pt>
                <c:pt idx="297">
                  <c:v>933254.30099999998</c:v>
                </c:pt>
                <c:pt idx="298">
                  <c:v>954992.58600000001</c:v>
                </c:pt>
                <c:pt idx="299">
                  <c:v>977237.22100000002</c:v>
                </c:pt>
                <c:pt idx="300">
                  <c:v>1000000</c:v>
                </c:pt>
                <c:pt idx="301">
                  <c:v>1023292.992</c:v>
                </c:pt>
                <c:pt idx="302">
                  <c:v>1047128.548</c:v>
                </c:pt>
                <c:pt idx="303">
                  <c:v>1071519.3049999999</c:v>
                </c:pt>
                <c:pt idx="304">
                  <c:v>1096478.196</c:v>
                </c:pt>
                <c:pt idx="305">
                  <c:v>1122018.4539999999</c:v>
                </c:pt>
                <c:pt idx="306">
                  <c:v>1148153.621</c:v>
                </c:pt>
                <c:pt idx="307">
                  <c:v>1174897.5549999999</c:v>
                </c:pt>
                <c:pt idx="308">
                  <c:v>1202264.4350000001</c:v>
                </c:pt>
                <c:pt idx="309">
                  <c:v>1230268.7709999999</c:v>
                </c:pt>
                <c:pt idx="310">
                  <c:v>1258925.412</c:v>
                </c:pt>
                <c:pt idx="311">
                  <c:v>1288249.5519999999</c:v>
                </c:pt>
                <c:pt idx="312">
                  <c:v>1318256.7390000001</c:v>
                </c:pt>
                <c:pt idx="313">
                  <c:v>1348962.8829999999</c:v>
                </c:pt>
                <c:pt idx="314">
                  <c:v>1380384.2649999999</c:v>
                </c:pt>
                <c:pt idx="315">
                  <c:v>1412537.5449999999</c:v>
                </c:pt>
                <c:pt idx="316">
                  <c:v>1445439.7709999999</c:v>
                </c:pt>
                <c:pt idx="317">
                  <c:v>1479108.388</c:v>
                </c:pt>
                <c:pt idx="318">
                  <c:v>1513561.2479999999</c:v>
                </c:pt>
                <c:pt idx="319">
                  <c:v>1548816.6189999999</c:v>
                </c:pt>
                <c:pt idx="320">
                  <c:v>1584893.192</c:v>
                </c:pt>
                <c:pt idx="321">
                  <c:v>1621810.0970000001</c:v>
                </c:pt>
                <c:pt idx="322">
                  <c:v>1659586.9069999999</c:v>
                </c:pt>
                <c:pt idx="323">
                  <c:v>1698243.652</c:v>
                </c:pt>
                <c:pt idx="324">
                  <c:v>1737800.8289999999</c:v>
                </c:pt>
                <c:pt idx="325">
                  <c:v>1778279.41</c:v>
                </c:pt>
                <c:pt idx="326">
                  <c:v>1819700.8589999999</c:v>
                </c:pt>
                <c:pt idx="327">
                  <c:v>1862087.1370000001</c:v>
                </c:pt>
                <c:pt idx="328">
                  <c:v>1905460.7180000001</c:v>
                </c:pt>
                <c:pt idx="329">
                  <c:v>1949844.6</c:v>
                </c:pt>
                <c:pt idx="330">
                  <c:v>1995262.3149999999</c:v>
                </c:pt>
                <c:pt idx="331">
                  <c:v>2041737.9450000001</c:v>
                </c:pt>
                <c:pt idx="332">
                  <c:v>2089296.1310000001</c:v>
                </c:pt>
                <c:pt idx="333">
                  <c:v>2137962.09</c:v>
                </c:pt>
                <c:pt idx="334">
                  <c:v>2187761.6239999998</c:v>
                </c:pt>
                <c:pt idx="335">
                  <c:v>2238721.139</c:v>
                </c:pt>
                <c:pt idx="336">
                  <c:v>2290867.6529999999</c:v>
                </c:pt>
                <c:pt idx="337">
                  <c:v>2344228.8149999999</c:v>
                </c:pt>
                <c:pt idx="338">
                  <c:v>2398832.9190000002</c:v>
                </c:pt>
                <c:pt idx="339">
                  <c:v>2454708.9160000002</c:v>
                </c:pt>
                <c:pt idx="340">
                  <c:v>2511886.432</c:v>
                </c:pt>
                <c:pt idx="341">
                  <c:v>2570395.7829999998</c:v>
                </c:pt>
                <c:pt idx="342">
                  <c:v>2630267.9920000001</c:v>
                </c:pt>
                <c:pt idx="343">
                  <c:v>2691534.804</c:v>
                </c:pt>
                <c:pt idx="344">
                  <c:v>2754228.7030000002</c:v>
                </c:pt>
                <c:pt idx="345">
                  <c:v>2818382.9309999999</c:v>
                </c:pt>
                <c:pt idx="346">
                  <c:v>2884031.503</c:v>
                </c:pt>
                <c:pt idx="347">
                  <c:v>2951209.227</c:v>
                </c:pt>
                <c:pt idx="348">
                  <c:v>3019951.72</c:v>
                </c:pt>
                <c:pt idx="349">
                  <c:v>3090295.4330000002</c:v>
                </c:pt>
                <c:pt idx="350">
                  <c:v>3162277.66</c:v>
                </c:pt>
                <c:pt idx="351">
                  <c:v>3235936.5690000001</c:v>
                </c:pt>
                <c:pt idx="352">
                  <c:v>3311311.2149999999</c:v>
                </c:pt>
                <c:pt idx="353">
                  <c:v>3388441.5610000002</c:v>
                </c:pt>
                <c:pt idx="354">
                  <c:v>3467368.5049999999</c:v>
                </c:pt>
                <c:pt idx="355">
                  <c:v>3548133.892</c:v>
                </c:pt>
                <c:pt idx="356">
                  <c:v>3630780.548</c:v>
                </c:pt>
                <c:pt idx="357">
                  <c:v>3715352.2910000002</c:v>
                </c:pt>
                <c:pt idx="358">
                  <c:v>3801893.963</c:v>
                </c:pt>
                <c:pt idx="359">
                  <c:v>3890451.45</c:v>
                </c:pt>
                <c:pt idx="360">
                  <c:v>3981071.7059999998</c:v>
                </c:pt>
                <c:pt idx="361">
                  <c:v>4073802.7779999999</c:v>
                </c:pt>
                <c:pt idx="362">
                  <c:v>4168693.835</c:v>
                </c:pt>
                <c:pt idx="363">
                  <c:v>4265795.1880000001</c:v>
                </c:pt>
                <c:pt idx="364">
                  <c:v>4365158.3219999997</c:v>
                </c:pt>
                <c:pt idx="365">
                  <c:v>4466835.9220000003</c:v>
                </c:pt>
                <c:pt idx="366">
                  <c:v>4570881.8959999997</c:v>
                </c:pt>
                <c:pt idx="367">
                  <c:v>4677351.4129999997</c:v>
                </c:pt>
                <c:pt idx="368">
                  <c:v>4786300.9230000004</c:v>
                </c:pt>
                <c:pt idx="369">
                  <c:v>4897788.1940000001</c:v>
                </c:pt>
                <c:pt idx="370">
                  <c:v>5011872.3360000001</c:v>
                </c:pt>
                <c:pt idx="371">
                  <c:v>5128613.84</c:v>
                </c:pt>
                <c:pt idx="372">
                  <c:v>5248074.602</c:v>
                </c:pt>
                <c:pt idx="373">
                  <c:v>5370317.9639999997</c:v>
                </c:pt>
                <c:pt idx="374">
                  <c:v>5495408.7390000001</c:v>
                </c:pt>
                <c:pt idx="375">
                  <c:v>5623413.2520000003</c:v>
                </c:pt>
                <c:pt idx="376">
                  <c:v>5754399.3729999997</c:v>
                </c:pt>
                <c:pt idx="377">
                  <c:v>5888436.5539999995</c:v>
                </c:pt>
                <c:pt idx="378">
                  <c:v>6025595.8609999996</c:v>
                </c:pt>
                <c:pt idx="379">
                  <c:v>6165950.0190000003</c:v>
                </c:pt>
                <c:pt idx="380">
                  <c:v>6309573.4450000003</c:v>
                </c:pt>
                <c:pt idx="381">
                  <c:v>6456542.29</c:v>
                </c:pt>
                <c:pt idx="382">
                  <c:v>6606934.4800000004</c:v>
                </c:pt>
                <c:pt idx="383">
                  <c:v>6760829.7539999997</c:v>
                </c:pt>
                <c:pt idx="384">
                  <c:v>6918309.7089999998</c:v>
                </c:pt>
                <c:pt idx="385">
                  <c:v>7079457.8439999996</c:v>
                </c:pt>
                <c:pt idx="386">
                  <c:v>7244359.6009999998</c:v>
                </c:pt>
                <c:pt idx="387">
                  <c:v>7413102.4129999997</c:v>
                </c:pt>
                <c:pt idx="388">
                  <c:v>7585775.75</c:v>
                </c:pt>
                <c:pt idx="389">
                  <c:v>7762471.1660000002</c:v>
                </c:pt>
                <c:pt idx="390">
                  <c:v>7943282.3470000001</c:v>
                </c:pt>
                <c:pt idx="391">
                  <c:v>8128305.1619999995</c:v>
                </c:pt>
                <c:pt idx="392">
                  <c:v>8317637.7110000001</c:v>
                </c:pt>
                <c:pt idx="393">
                  <c:v>8511380.3819999993</c:v>
                </c:pt>
                <c:pt idx="394">
                  <c:v>8709635.9000000004</c:v>
                </c:pt>
                <c:pt idx="395">
                  <c:v>8912509.3809999991</c:v>
                </c:pt>
                <c:pt idx="396">
                  <c:v>9120108.3939999994</c:v>
                </c:pt>
                <c:pt idx="397">
                  <c:v>9332543.0079999994</c:v>
                </c:pt>
                <c:pt idx="398">
                  <c:v>9549925.8599999994</c:v>
                </c:pt>
                <c:pt idx="399">
                  <c:v>9772372.2100000009</c:v>
                </c:pt>
                <c:pt idx="400">
                  <c:v>10000000</c:v>
                </c:pt>
              </c:numCache>
            </c:numRef>
          </c:xVal>
          <c:yVal>
            <c:numRef>
              <c:f>'Measured Data'!$P$20:$P$420</c:f>
              <c:numCache>
                <c:formatCode>0.000</c:formatCode>
                <c:ptCount val="401"/>
                <c:pt idx="0">
                  <c:v>2.7615814354298398</c:v>
                </c:pt>
                <c:pt idx="1">
                  <c:v>2.8239603838140597</c:v>
                </c:pt>
                <c:pt idx="2">
                  <c:v>2.8892796426699321</c:v>
                </c:pt>
                <c:pt idx="3">
                  <c:v>2.9565650754374615</c:v>
                </c:pt>
                <c:pt idx="4">
                  <c:v>3.0251558096043882</c:v>
                </c:pt>
                <c:pt idx="5">
                  <c:v>3.0959493969359686</c:v>
                </c:pt>
                <c:pt idx="6">
                  <c:v>3.1692230186843013</c:v>
                </c:pt>
                <c:pt idx="7">
                  <c:v>3.2439024122658604</c:v>
                </c:pt>
                <c:pt idx="8">
                  <c:v>3.3186488322346688</c:v>
                </c:pt>
                <c:pt idx="9">
                  <c:v>3.3976218010043593</c:v>
                </c:pt>
                <c:pt idx="10">
                  <c:v>3.4764436898554081</c:v>
                </c:pt>
                <c:pt idx="11">
                  <c:v>3.5582340917354518</c:v>
                </c:pt>
                <c:pt idx="12">
                  <c:v>3.6415476601418759</c:v>
                </c:pt>
                <c:pt idx="13">
                  <c:v>3.7257306455377659</c:v>
                </c:pt>
                <c:pt idx="14">
                  <c:v>3.813428497020698</c:v>
                </c:pt>
                <c:pt idx="15">
                  <c:v>3.9022359865950405</c:v>
                </c:pt>
                <c:pt idx="16">
                  <c:v>3.991781749248815</c:v>
                </c:pt>
                <c:pt idx="17">
                  <c:v>4.0881784648630406</c:v>
                </c:pt>
                <c:pt idx="18">
                  <c:v>4.1811793359961573</c:v>
                </c:pt>
                <c:pt idx="19">
                  <c:v>4.2800517820514239</c:v>
                </c:pt>
                <c:pt idx="20">
                  <c:v>4.383948281412235</c:v>
                </c:pt>
                <c:pt idx="21">
                  <c:v>4.4841841363678983</c:v>
                </c:pt>
                <c:pt idx="22">
                  <c:v>4.5913824492007826</c:v>
                </c:pt>
                <c:pt idx="23">
                  <c:v>4.6965301338927992</c:v>
                </c:pt>
                <c:pt idx="24">
                  <c:v>4.8069723327206688</c:v>
                </c:pt>
                <c:pt idx="25">
                  <c:v>4.9202141763420029</c:v>
                </c:pt>
                <c:pt idx="26">
                  <c:v>5.034045848632287</c:v>
                </c:pt>
                <c:pt idx="27">
                  <c:v>5.1544984828924392</c:v>
                </c:pt>
                <c:pt idx="28">
                  <c:v>5.276350561403552</c:v>
                </c:pt>
                <c:pt idx="29">
                  <c:v>5.405470957112315</c:v>
                </c:pt>
                <c:pt idx="30">
                  <c:v>5.5240190868957182</c:v>
                </c:pt>
                <c:pt idx="31">
                  <c:v>5.6621545946970846</c:v>
                </c:pt>
                <c:pt idx="32">
                  <c:v>5.7922192727390591</c:v>
                </c:pt>
                <c:pt idx="33">
                  <c:v>5.9332023589265788</c:v>
                </c:pt>
                <c:pt idx="34">
                  <c:v>6.0703622810237343</c:v>
                </c:pt>
                <c:pt idx="35">
                  <c:v>6.208860544153147</c:v>
                </c:pt>
                <c:pt idx="36">
                  <c:v>6.3583517541646835</c:v>
                </c:pt>
                <c:pt idx="37">
                  <c:v>6.5081394605600433</c:v>
                </c:pt>
                <c:pt idx="38">
                  <c:v>6.6630780675868051</c:v>
                </c:pt>
                <c:pt idx="39">
                  <c:v>6.8138740748434747</c:v>
                </c:pt>
                <c:pt idx="40">
                  <c:v>6.9839878914969367</c:v>
                </c:pt>
                <c:pt idx="41">
                  <c:v>7.1372490954213719</c:v>
                </c:pt>
                <c:pt idx="42">
                  <c:v>7.3031245554778161</c:v>
                </c:pt>
                <c:pt idx="43">
                  <c:v>7.4712833275753345</c:v>
                </c:pt>
                <c:pt idx="44">
                  <c:v>7.6512733488511211</c:v>
                </c:pt>
                <c:pt idx="45">
                  <c:v>7.8310633707666879</c:v>
                </c:pt>
                <c:pt idx="46">
                  <c:v>8.012527227480696</c:v>
                </c:pt>
                <c:pt idx="47">
                  <c:v>8.1988886387273556</c:v>
                </c:pt>
                <c:pt idx="48">
                  <c:v>8.3956110136574562</c:v>
                </c:pt>
                <c:pt idx="49">
                  <c:v>8.5904916353981484</c:v>
                </c:pt>
                <c:pt idx="50">
                  <c:v>8.8020315965661808</c:v>
                </c:pt>
                <c:pt idx="51">
                  <c:v>9.0004321098001245</c:v>
                </c:pt>
                <c:pt idx="52">
                  <c:v>9.2207601892674251</c:v>
                </c:pt>
                <c:pt idx="53">
                  <c:v>9.435012710856574</c:v>
                </c:pt>
                <c:pt idx="54">
                  <c:v>9.6707101005587397</c:v>
                </c:pt>
                <c:pt idx="55">
                  <c:v>9.9012098021116941</c:v>
                </c:pt>
                <c:pt idx="56">
                  <c:v>10.114461303506346</c:v>
                </c:pt>
                <c:pt idx="57">
                  <c:v>10.358320711491498</c:v>
                </c:pt>
                <c:pt idx="58">
                  <c:v>10.622252267521818</c:v>
                </c:pt>
                <c:pt idx="59">
                  <c:v>10.856743651811605</c:v>
                </c:pt>
                <c:pt idx="60">
                  <c:v>11.134787868054522</c:v>
                </c:pt>
                <c:pt idx="61">
                  <c:v>11.381120485696139</c:v>
                </c:pt>
                <c:pt idx="62">
                  <c:v>11.641368193360805</c:v>
                </c:pt>
                <c:pt idx="63">
                  <c:v>11.924689763758169</c:v>
                </c:pt>
                <c:pt idx="64">
                  <c:v>12.212863209609502</c:v>
                </c:pt>
                <c:pt idx="65">
                  <c:v>12.50531349192754</c:v>
                </c:pt>
                <c:pt idx="66">
                  <c:v>12.79532179826097</c:v>
                </c:pt>
                <c:pt idx="67">
                  <c:v>13.104738542227265</c:v>
                </c:pt>
                <c:pt idx="68">
                  <c:v>13.398450518156967</c:v>
                </c:pt>
                <c:pt idx="69">
                  <c:v>13.694684126990959</c:v>
                </c:pt>
                <c:pt idx="70">
                  <c:v>14.002862867203604</c:v>
                </c:pt>
                <c:pt idx="71">
                  <c:v>14.377169140232143</c:v>
                </c:pt>
                <c:pt idx="72">
                  <c:v>14.674252604263666</c:v>
                </c:pt>
                <c:pt idx="73">
                  <c:v>14.941032348683978</c:v>
                </c:pt>
                <c:pt idx="74">
                  <c:v>15.370983960645061</c:v>
                </c:pt>
                <c:pt idx="75">
                  <c:v>15.708242172867314</c:v>
                </c:pt>
                <c:pt idx="76">
                  <c:v>16.019546705375703</c:v>
                </c:pt>
                <c:pt idx="77">
                  <c:v>16.409633470923694</c:v>
                </c:pt>
                <c:pt idx="78">
                  <c:v>16.8072337058539</c:v>
                </c:pt>
                <c:pt idx="79">
                  <c:v>17.167028154519191</c:v>
                </c:pt>
                <c:pt idx="80">
                  <c:v>17.559228524078698</c:v>
                </c:pt>
                <c:pt idx="81">
                  <c:v>17.872991936457119</c:v>
                </c:pt>
                <c:pt idx="82">
                  <c:v>18.26680302889266</c:v>
                </c:pt>
                <c:pt idx="83">
                  <c:v>18.702149762368141</c:v>
                </c:pt>
                <c:pt idx="84">
                  <c:v>19.128546355954796</c:v>
                </c:pt>
                <c:pt idx="85">
                  <c:v>19.523956762250801</c:v>
                </c:pt>
                <c:pt idx="86">
                  <c:v>19.952021260298931</c:v>
                </c:pt>
                <c:pt idx="87">
                  <c:v>20.28772324979024</c:v>
                </c:pt>
                <c:pt idx="88">
                  <c:v>20.804614769891494</c:v>
                </c:pt>
                <c:pt idx="89">
                  <c:v>21.21301270027697</c:v>
                </c:pt>
                <c:pt idx="90">
                  <c:v>21.64346151355906</c:v>
                </c:pt>
                <c:pt idx="91">
                  <c:v>22.028720056386113</c:v>
                </c:pt>
                <c:pt idx="92">
                  <c:v>22.505590146784471</c:v>
                </c:pt>
                <c:pt idx="93">
                  <c:v>22.978564108966605</c:v>
                </c:pt>
                <c:pt idx="94">
                  <c:v>23.442941633870007</c:v>
                </c:pt>
                <c:pt idx="95">
                  <c:v>23.956503913924919</c:v>
                </c:pt>
                <c:pt idx="96">
                  <c:v>24.499323799121097</c:v>
                </c:pt>
                <c:pt idx="97">
                  <c:v>25.021219262413123</c:v>
                </c:pt>
                <c:pt idx="98">
                  <c:v>25.534986099696603</c:v>
                </c:pt>
                <c:pt idx="99">
                  <c:v>26.064321169064126</c:v>
                </c:pt>
                <c:pt idx="100">
                  <c:v>26.587585714075864</c:v>
                </c:pt>
                <c:pt idx="101">
                  <c:v>27.214849687351762</c:v>
                </c:pt>
                <c:pt idx="102">
                  <c:v>27.85610139908292</c:v>
                </c:pt>
                <c:pt idx="103">
                  <c:v>28.33474144274512</c:v>
                </c:pt>
                <c:pt idx="104">
                  <c:v>28.93797499078682</c:v>
                </c:pt>
                <c:pt idx="105">
                  <c:v>29.651673638021535</c:v>
                </c:pt>
                <c:pt idx="106">
                  <c:v>30.140463394066618</c:v>
                </c:pt>
                <c:pt idx="107">
                  <c:v>30.848780013115288</c:v>
                </c:pt>
                <c:pt idx="108">
                  <c:v>31.584179319005184</c:v>
                </c:pt>
                <c:pt idx="109">
                  <c:v>32.146499047404873</c:v>
                </c:pt>
                <c:pt idx="110">
                  <c:v>32.811728910694065</c:v>
                </c:pt>
                <c:pt idx="111">
                  <c:v>33.460003650976027</c:v>
                </c:pt>
                <c:pt idx="112">
                  <c:v>34.124213960908399</c:v>
                </c:pt>
                <c:pt idx="113">
                  <c:v>34.768788422256712</c:v>
                </c:pt>
                <c:pt idx="114">
                  <c:v>35.687780333998404</c:v>
                </c:pt>
                <c:pt idx="115">
                  <c:v>36.222950547138261</c:v>
                </c:pt>
                <c:pt idx="116">
                  <c:v>36.973885529818972</c:v>
                </c:pt>
                <c:pt idx="117">
                  <c:v>37.841431792584743</c:v>
                </c:pt>
                <c:pt idx="118">
                  <c:v>38.482392465358458</c:v>
                </c:pt>
                <c:pt idx="119">
                  <c:v>39.347169241838372</c:v>
                </c:pt>
                <c:pt idx="120">
                  <c:v>40.119134602093091</c:v>
                </c:pt>
                <c:pt idx="121">
                  <c:v>41.151356160173165</c:v>
                </c:pt>
                <c:pt idx="122">
                  <c:v>41.757589257271199</c:v>
                </c:pt>
                <c:pt idx="123">
                  <c:v>42.876965217531442</c:v>
                </c:pt>
                <c:pt idx="124">
                  <c:v>43.62834981634812</c:v>
                </c:pt>
                <c:pt idx="125">
                  <c:v>44.806061721176597</c:v>
                </c:pt>
                <c:pt idx="126">
                  <c:v>45.583611013089254</c:v>
                </c:pt>
                <c:pt idx="127">
                  <c:v>46.859244045113698</c:v>
                </c:pt>
                <c:pt idx="128">
                  <c:v>47.72623056628052</c:v>
                </c:pt>
                <c:pt idx="129">
                  <c:v>48.808216112660929</c:v>
                </c:pt>
                <c:pt idx="130">
                  <c:v>49.710653864969622</c:v>
                </c:pt>
                <c:pt idx="131">
                  <c:v>50.808817581491439</c:v>
                </c:pt>
                <c:pt idx="132">
                  <c:v>51.914194833288853</c:v>
                </c:pt>
                <c:pt idx="133">
                  <c:v>53.162302666446557</c:v>
                </c:pt>
                <c:pt idx="134">
                  <c:v>54.409788785500481</c:v>
                </c:pt>
                <c:pt idx="135">
                  <c:v>55.431443966122977</c:v>
                </c:pt>
                <c:pt idx="136">
                  <c:v>56.91314750280533</c:v>
                </c:pt>
                <c:pt idx="137">
                  <c:v>58.114334558806014</c:v>
                </c:pt>
                <c:pt idx="138">
                  <c:v>59.067350564024764</c:v>
                </c:pt>
                <c:pt idx="139">
                  <c:v>60.733371564047239</c:v>
                </c:pt>
                <c:pt idx="140">
                  <c:v>62.496071454319306</c:v>
                </c:pt>
                <c:pt idx="141">
                  <c:v>63.592480791461071</c:v>
                </c:pt>
                <c:pt idx="142">
                  <c:v>65.370622035194998</c:v>
                </c:pt>
                <c:pt idx="143">
                  <c:v>66.617604289401385</c:v>
                </c:pt>
                <c:pt idx="144">
                  <c:v>68.555083970303514</c:v>
                </c:pt>
                <c:pt idx="145">
                  <c:v>69.953378303850755</c:v>
                </c:pt>
                <c:pt idx="146">
                  <c:v>71.454422966177319</c:v>
                </c:pt>
                <c:pt idx="147">
                  <c:v>73.161155279440649</c:v>
                </c:pt>
                <c:pt idx="148">
                  <c:v>75.76413725526524</c:v>
                </c:pt>
                <c:pt idx="149">
                  <c:v>76.996637644247599</c:v>
                </c:pt>
                <c:pt idx="150">
                  <c:v>77.939837613332486</c:v>
                </c:pt>
                <c:pt idx="151">
                  <c:v>79.387494999530105</c:v>
                </c:pt>
                <c:pt idx="152">
                  <c:v>80.098376319332203</c:v>
                </c:pt>
                <c:pt idx="153">
                  <c:v>81.269202582580192</c:v>
                </c:pt>
                <c:pt idx="154">
                  <c:v>82.30890482312131</c:v>
                </c:pt>
                <c:pt idx="155">
                  <c:v>83.339184453958708</c:v>
                </c:pt>
                <c:pt idx="156">
                  <c:v>84.221924907342512</c:v>
                </c:pt>
                <c:pt idx="157">
                  <c:v>85.799127002104385</c:v>
                </c:pt>
                <c:pt idx="158">
                  <c:v>87.637119370742241</c:v>
                </c:pt>
                <c:pt idx="159">
                  <c:v>89.220915574214402</c:v>
                </c:pt>
                <c:pt idx="160">
                  <c:v>90.992869596069113</c:v>
                </c:pt>
                <c:pt idx="161">
                  <c:v>92.521854950515603</c:v>
                </c:pt>
                <c:pt idx="162">
                  <c:v>94.072214010114223</c:v>
                </c:pt>
                <c:pt idx="163">
                  <c:v>95.484124149425298</c:v>
                </c:pt>
                <c:pt idx="164">
                  <c:v>97.037566317082508</c:v>
                </c:pt>
                <c:pt idx="165">
                  <c:v>98.455985027800367</c:v>
                </c:pt>
                <c:pt idx="166">
                  <c:v>99.812091522034649</c:v>
                </c:pt>
                <c:pt idx="167">
                  <c:v>101.20610153632714</c:v>
                </c:pt>
                <c:pt idx="168">
                  <c:v>102.73161952367936</c:v>
                </c:pt>
                <c:pt idx="169">
                  <c:v>104.07655606903847</c:v>
                </c:pt>
                <c:pt idx="170">
                  <c:v>110.35070221910989</c:v>
                </c:pt>
                <c:pt idx="171">
                  <c:v>111.66418335123478</c:v>
                </c:pt>
                <c:pt idx="172">
                  <c:v>113.50169799305419</c:v>
                </c:pt>
                <c:pt idx="173">
                  <c:v>115.14570788547667</c:v>
                </c:pt>
                <c:pt idx="174">
                  <c:v>111.00037971939436</c:v>
                </c:pt>
                <c:pt idx="175">
                  <c:v>112.39583832598758</c:v>
                </c:pt>
                <c:pt idx="176">
                  <c:v>113.62380927384937</c:v>
                </c:pt>
                <c:pt idx="177">
                  <c:v>114.90199926586287</c:v>
                </c:pt>
                <c:pt idx="178">
                  <c:v>123.94865679069754</c:v>
                </c:pt>
                <c:pt idx="179">
                  <c:v>125.44371577473498</c:v>
                </c:pt>
                <c:pt idx="180">
                  <c:v>127.05978193324115</c:v>
                </c:pt>
                <c:pt idx="181">
                  <c:v>128.66032793123048</c:v>
                </c:pt>
                <c:pt idx="182">
                  <c:v>120.82737119159955</c:v>
                </c:pt>
                <c:pt idx="183">
                  <c:v>122.06602297202221</c:v>
                </c:pt>
                <c:pt idx="184">
                  <c:v>123.17146369391533</c:v>
                </c:pt>
                <c:pt idx="185">
                  <c:v>124.27028426312911</c:v>
                </c:pt>
                <c:pt idx="186">
                  <c:v>125.60876090344543</c:v>
                </c:pt>
                <c:pt idx="187">
                  <c:v>126.02762051387647</c:v>
                </c:pt>
                <c:pt idx="188">
                  <c:v>139.76376483416902</c:v>
                </c:pt>
                <c:pt idx="189">
                  <c:v>140.04260495806346</c:v>
                </c:pt>
                <c:pt idx="190">
                  <c:v>141.04756874905962</c:v>
                </c:pt>
                <c:pt idx="191">
                  <c:v>142.45543478720907</c:v>
                </c:pt>
                <c:pt idx="192">
                  <c:v>143.60364274617902</c:v>
                </c:pt>
                <c:pt idx="193">
                  <c:v>131.64551556545766</c:v>
                </c:pt>
                <c:pt idx="194">
                  <c:v>132.65715100231498</c:v>
                </c:pt>
                <c:pt idx="195">
                  <c:v>133.56017123926716</c:v>
                </c:pt>
                <c:pt idx="196">
                  <c:v>133.81704999037524</c:v>
                </c:pt>
                <c:pt idx="197">
                  <c:v>134.29495215661214</c:v>
                </c:pt>
                <c:pt idx="198">
                  <c:v>134.99859091665968</c:v>
                </c:pt>
                <c:pt idx="199">
                  <c:v>135.35778970925335</c:v>
                </c:pt>
                <c:pt idx="200">
                  <c:v>149.62791212803043</c:v>
                </c:pt>
                <c:pt idx="201">
                  <c:v>150.50205705556544</c:v>
                </c:pt>
                <c:pt idx="202">
                  <c:v>150.71101263275102</c:v>
                </c:pt>
                <c:pt idx="203">
                  <c:v>150.52522764539151</c:v>
                </c:pt>
                <c:pt idx="204">
                  <c:v>151.13220203132184</c:v>
                </c:pt>
                <c:pt idx="205">
                  <c:v>136.48303846574336</c:v>
                </c:pt>
                <c:pt idx="206">
                  <c:v>137.04933812272793</c:v>
                </c:pt>
                <c:pt idx="207">
                  <c:v>136.73588279272414</c:v>
                </c:pt>
                <c:pt idx="208">
                  <c:v>136.84722450599395</c:v>
                </c:pt>
                <c:pt idx="209">
                  <c:v>137.1883947531326</c:v>
                </c:pt>
                <c:pt idx="210">
                  <c:v>136.84370682707245</c:v>
                </c:pt>
                <c:pt idx="211">
                  <c:v>136.957187769119</c:v>
                </c:pt>
                <c:pt idx="212">
                  <c:v>136.19413302074233</c:v>
                </c:pt>
                <c:pt idx="213">
                  <c:v>136.11432445636302</c:v>
                </c:pt>
                <c:pt idx="214">
                  <c:v>135.81036980008275</c:v>
                </c:pt>
                <c:pt idx="215">
                  <c:v>135.22171201076782</c:v>
                </c:pt>
                <c:pt idx="216">
                  <c:v>134.32450610919028</c:v>
                </c:pt>
                <c:pt idx="217">
                  <c:v>134.09397545727163</c:v>
                </c:pt>
                <c:pt idx="218">
                  <c:v>148.03117173796375</c:v>
                </c:pt>
                <c:pt idx="219">
                  <c:v>146.47161264905523</c:v>
                </c:pt>
                <c:pt idx="220">
                  <c:v>145.53303743103464</c:v>
                </c:pt>
                <c:pt idx="221">
                  <c:v>145.00891258184456</c:v>
                </c:pt>
                <c:pt idx="222">
                  <c:v>131.24029073943481</c:v>
                </c:pt>
                <c:pt idx="223">
                  <c:v>130.34456394922825</c:v>
                </c:pt>
                <c:pt idx="224">
                  <c:v>129.63750926765928</c:v>
                </c:pt>
                <c:pt idx="225">
                  <c:v>128.91074881997724</c:v>
                </c:pt>
                <c:pt idx="226">
                  <c:v>128.13668610677729</c:v>
                </c:pt>
                <c:pt idx="227">
                  <c:v>127.68418311267467</c:v>
                </c:pt>
                <c:pt idx="228">
                  <c:v>126.81640479175729</c:v>
                </c:pt>
                <c:pt idx="229">
                  <c:v>125.52324543094605</c:v>
                </c:pt>
                <c:pt idx="230">
                  <c:v>124.90462758614399</c:v>
                </c:pt>
                <c:pt idx="231">
                  <c:v>135.73476910992204</c:v>
                </c:pt>
                <c:pt idx="232">
                  <c:v>134.22715509706916</c:v>
                </c:pt>
                <c:pt idx="233">
                  <c:v>133.15375260266998</c:v>
                </c:pt>
                <c:pt idx="234">
                  <c:v>131.76823350064006</c:v>
                </c:pt>
                <c:pt idx="235">
                  <c:v>120.70722726072404</c:v>
                </c:pt>
                <c:pt idx="236">
                  <c:v>119.62531994116317</c:v>
                </c:pt>
                <c:pt idx="237">
                  <c:v>119.00500113723224</c:v>
                </c:pt>
                <c:pt idx="238">
                  <c:v>117.76652161448723</c:v>
                </c:pt>
                <c:pt idx="239">
                  <c:v>116.88652593312815</c:v>
                </c:pt>
                <c:pt idx="240">
                  <c:v>116.27919826278365</c:v>
                </c:pt>
                <c:pt idx="241">
                  <c:v>115.3352497696083</c:v>
                </c:pt>
                <c:pt idx="242">
                  <c:v>114.47767467697118</c:v>
                </c:pt>
                <c:pt idx="243">
                  <c:v>113.77008561062217</c:v>
                </c:pt>
                <c:pt idx="244">
                  <c:v>113.89677754090802</c:v>
                </c:pt>
                <c:pt idx="245">
                  <c:v>112.52195754576599</c:v>
                </c:pt>
                <c:pt idx="246">
                  <c:v>111.56908805139352</c:v>
                </c:pt>
                <c:pt idx="247">
                  <c:v>119.19934531605702</c:v>
                </c:pt>
                <c:pt idx="248">
                  <c:v>117.72753109309842</c:v>
                </c:pt>
                <c:pt idx="249">
                  <c:v>116.76419675101333</c:v>
                </c:pt>
                <c:pt idx="250">
                  <c:v>115.7062281035321</c:v>
                </c:pt>
                <c:pt idx="251">
                  <c:v>114.33474534989583</c:v>
                </c:pt>
                <c:pt idx="252">
                  <c:v>106.24269525934514</c:v>
                </c:pt>
                <c:pt idx="253">
                  <c:v>105.11958376758176</c:v>
                </c:pt>
                <c:pt idx="254">
                  <c:v>103.93306086039394</c:v>
                </c:pt>
                <c:pt idx="255">
                  <c:v>103.36115435771474</c:v>
                </c:pt>
                <c:pt idx="256">
                  <c:v>102.11852888971836</c:v>
                </c:pt>
                <c:pt idx="257">
                  <c:v>101.43689547693566</c:v>
                </c:pt>
                <c:pt idx="258">
                  <c:v>100.8048628402402</c:v>
                </c:pt>
                <c:pt idx="259">
                  <c:v>99.743997484638172</c:v>
                </c:pt>
                <c:pt idx="260">
                  <c:v>99.17928240643495</c:v>
                </c:pt>
                <c:pt idx="261">
                  <c:v>99.92163561423466</c:v>
                </c:pt>
                <c:pt idx="262">
                  <c:v>98.700528566587849</c:v>
                </c:pt>
                <c:pt idx="263">
                  <c:v>97.971679726055598</c:v>
                </c:pt>
                <c:pt idx="264">
                  <c:v>97.229435215093844</c:v>
                </c:pt>
                <c:pt idx="265">
                  <c:v>103.4514624037238</c:v>
                </c:pt>
                <c:pt idx="266">
                  <c:v>102.5971735479195</c:v>
                </c:pt>
                <c:pt idx="267">
                  <c:v>101.7493029889859</c:v>
                </c:pt>
                <c:pt idx="268">
                  <c:v>100.78851923647554</c:v>
                </c:pt>
                <c:pt idx="269">
                  <c:v>100.14273922119254</c:v>
                </c:pt>
                <c:pt idx="270">
                  <c:v>93.663612501011258</c:v>
                </c:pt>
                <c:pt idx="271">
                  <c:v>93.164006235940178</c:v>
                </c:pt>
                <c:pt idx="272">
                  <c:v>92.737850678225328</c:v>
                </c:pt>
                <c:pt idx="273">
                  <c:v>92.127551006974755</c:v>
                </c:pt>
                <c:pt idx="274">
                  <c:v>91.649160712842132</c:v>
                </c:pt>
                <c:pt idx="275">
                  <c:v>91.270719688015177</c:v>
                </c:pt>
                <c:pt idx="276">
                  <c:v>90.839236612327426</c:v>
                </c:pt>
                <c:pt idx="277">
                  <c:v>90.601058449367713</c:v>
                </c:pt>
                <c:pt idx="278">
                  <c:v>95.591160910811524</c:v>
                </c:pt>
                <c:pt idx="279">
                  <c:v>94.865749176272004</c:v>
                </c:pt>
                <c:pt idx="280">
                  <c:v>94.401760625308043</c:v>
                </c:pt>
                <c:pt idx="281">
                  <c:v>94.06053861738431</c:v>
                </c:pt>
                <c:pt idx="282">
                  <c:v>88.762599712580467</c:v>
                </c:pt>
                <c:pt idx="283">
                  <c:v>88.571484778906168</c:v>
                </c:pt>
                <c:pt idx="284">
                  <c:v>88.461577554712647</c:v>
                </c:pt>
                <c:pt idx="285">
                  <c:v>88.193545880952612</c:v>
                </c:pt>
                <c:pt idx="286">
                  <c:v>87.785367652560694</c:v>
                </c:pt>
                <c:pt idx="287">
                  <c:v>87.734130145666541</c:v>
                </c:pt>
                <c:pt idx="288">
                  <c:v>87.629556417734037</c:v>
                </c:pt>
                <c:pt idx="289">
                  <c:v>87.183875067317217</c:v>
                </c:pt>
                <c:pt idx="290">
                  <c:v>87.078783418701164</c:v>
                </c:pt>
                <c:pt idx="291">
                  <c:v>86.950814019964895</c:v>
                </c:pt>
                <c:pt idx="292">
                  <c:v>86.696373873499098</c:v>
                </c:pt>
                <c:pt idx="293">
                  <c:v>86.15912159354734</c:v>
                </c:pt>
                <c:pt idx="294">
                  <c:v>86.233468544304927</c:v>
                </c:pt>
                <c:pt idx="295">
                  <c:v>86.085426027426379</c:v>
                </c:pt>
                <c:pt idx="296">
                  <c:v>90.116852323277072</c:v>
                </c:pt>
                <c:pt idx="297">
                  <c:v>89.536147581199927</c:v>
                </c:pt>
                <c:pt idx="298">
                  <c:v>89.258994450584069</c:v>
                </c:pt>
                <c:pt idx="299">
                  <c:v>88.779116919660964</c:v>
                </c:pt>
                <c:pt idx="300">
                  <c:v>85.224133901264295</c:v>
                </c:pt>
                <c:pt idx="301">
                  <c:v>84.086769472402324</c:v>
                </c:pt>
                <c:pt idx="302">
                  <c:v>83.650149212743784</c:v>
                </c:pt>
                <c:pt idx="303">
                  <c:v>83.015009792332606</c:v>
                </c:pt>
                <c:pt idx="304">
                  <c:v>82.560290934053413</c:v>
                </c:pt>
                <c:pt idx="305">
                  <c:v>81.596610283082327</c:v>
                </c:pt>
                <c:pt idx="306">
                  <c:v>80.787973851680007</c:v>
                </c:pt>
                <c:pt idx="307">
                  <c:v>79.934505584478543</c:v>
                </c:pt>
                <c:pt idx="308">
                  <c:v>78.853230027259727</c:v>
                </c:pt>
                <c:pt idx="309">
                  <c:v>77.791443189172995</c:v>
                </c:pt>
                <c:pt idx="310">
                  <c:v>76.51843084227761</c:v>
                </c:pt>
                <c:pt idx="311">
                  <c:v>75.171605639564476</c:v>
                </c:pt>
                <c:pt idx="312">
                  <c:v>73.666528121685772</c:v>
                </c:pt>
                <c:pt idx="313">
                  <c:v>72.245239809037074</c:v>
                </c:pt>
                <c:pt idx="314">
                  <c:v>70.591304342710444</c:v>
                </c:pt>
                <c:pt idx="315">
                  <c:v>69.185722310569062</c:v>
                </c:pt>
                <c:pt idx="316">
                  <c:v>67.158772018416869</c:v>
                </c:pt>
                <c:pt idx="317">
                  <c:v>65.615224971097376</c:v>
                </c:pt>
                <c:pt idx="318">
                  <c:v>63.806362858519933</c:v>
                </c:pt>
                <c:pt idx="319">
                  <c:v>61.882975814927896</c:v>
                </c:pt>
                <c:pt idx="320">
                  <c:v>60.16414671242287</c:v>
                </c:pt>
                <c:pt idx="321">
                  <c:v>58.340335306113381</c:v>
                </c:pt>
                <c:pt idx="322">
                  <c:v>56.502300039800929</c:v>
                </c:pt>
                <c:pt idx="323">
                  <c:v>54.6286323954821</c:v>
                </c:pt>
                <c:pt idx="324">
                  <c:v>52.786895686347542</c:v>
                </c:pt>
                <c:pt idx="325">
                  <c:v>51.013141215787215</c:v>
                </c:pt>
                <c:pt idx="326">
                  <c:v>49.096610175849882</c:v>
                </c:pt>
                <c:pt idx="327">
                  <c:v>47.389345708786585</c:v>
                </c:pt>
                <c:pt idx="328">
                  <c:v>45.737328835507249</c:v>
                </c:pt>
                <c:pt idx="329">
                  <c:v>44.20361479949915</c:v>
                </c:pt>
                <c:pt idx="330">
                  <c:v>42.666061039515242</c:v>
                </c:pt>
                <c:pt idx="331">
                  <c:v>41.18968042273174</c:v>
                </c:pt>
                <c:pt idx="332">
                  <c:v>39.78266880565468</c:v>
                </c:pt>
                <c:pt idx="333">
                  <c:v>38.441335797456453</c:v>
                </c:pt>
                <c:pt idx="334">
                  <c:v>37.136986997659434</c:v>
                </c:pt>
                <c:pt idx="335">
                  <c:v>35.884428715465198</c:v>
                </c:pt>
                <c:pt idx="336">
                  <c:v>34.669748892647583</c:v>
                </c:pt>
                <c:pt idx="337">
                  <c:v>33.519384857560283</c:v>
                </c:pt>
                <c:pt idx="338">
                  <c:v>32.411863209932683</c:v>
                </c:pt>
                <c:pt idx="339">
                  <c:v>31.362389854919275</c:v>
                </c:pt>
                <c:pt idx="340">
                  <c:v>30.315438725565453</c:v>
                </c:pt>
                <c:pt idx="341">
                  <c:v>29.307843728325839</c:v>
                </c:pt>
                <c:pt idx="342">
                  <c:v>28.340296433291982</c:v>
                </c:pt>
                <c:pt idx="343">
                  <c:v>27.401893557496855</c:v>
                </c:pt>
                <c:pt idx="344">
                  <c:v>26.484036746328393</c:v>
                </c:pt>
                <c:pt idx="345">
                  <c:v>25.60300696173729</c:v>
                </c:pt>
                <c:pt idx="346">
                  <c:v>24.742971848195442</c:v>
                </c:pt>
                <c:pt idx="347">
                  <c:v>23.919431737160966</c:v>
                </c:pt>
                <c:pt idx="348">
                  <c:v>23.117917511575811</c:v>
                </c:pt>
                <c:pt idx="349">
                  <c:v>22.340074609069053</c:v>
                </c:pt>
                <c:pt idx="350">
                  <c:v>21.585833750034553</c:v>
                </c:pt>
                <c:pt idx="351">
                  <c:v>20.859436432868822</c:v>
                </c:pt>
                <c:pt idx="352">
                  <c:v>20.152258817541433</c:v>
                </c:pt>
                <c:pt idx="353">
                  <c:v>19.462356723437928</c:v>
                </c:pt>
                <c:pt idx="354">
                  <c:v>18.790679323207957</c:v>
                </c:pt>
                <c:pt idx="355">
                  <c:v>18.142083364033198</c:v>
                </c:pt>
                <c:pt idx="356">
                  <c:v>17.515315602284396</c:v>
                </c:pt>
                <c:pt idx="357">
                  <c:v>16.906220757278639</c:v>
                </c:pt>
                <c:pt idx="358">
                  <c:v>16.309411511584194</c:v>
                </c:pt>
                <c:pt idx="359">
                  <c:v>15.732782585242285</c:v>
                </c:pt>
                <c:pt idx="360">
                  <c:v>15.175553757249762</c:v>
                </c:pt>
                <c:pt idx="361">
                  <c:v>14.636068662347895</c:v>
                </c:pt>
                <c:pt idx="362">
                  <c:v>13.88303000957638</c:v>
                </c:pt>
                <c:pt idx="363">
                  <c:v>13.35160219705757</c:v>
                </c:pt>
                <c:pt idx="364">
                  <c:v>12.842510365245262</c:v>
                </c:pt>
                <c:pt idx="365">
                  <c:v>12.346083800542154</c:v>
                </c:pt>
                <c:pt idx="366">
                  <c:v>11.864485376082106</c:v>
                </c:pt>
                <c:pt idx="367">
                  <c:v>11.396792106399683</c:v>
                </c:pt>
                <c:pt idx="368">
                  <c:v>10.936584711119277</c:v>
                </c:pt>
                <c:pt idx="369">
                  <c:v>10.489498964947451</c:v>
                </c:pt>
                <c:pt idx="370">
                  <c:v>10.054243691821966</c:v>
                </c:pt>
                <c:pt idx="371">
                  <c:v>9.6443283261191191</c:v>
                </c:pt>
                <c:pt idx="372">
                  <c:v>9.2435502844113415</c:v>
                </c:pt>
                <c:pt idx="373">
                  <c:v>8.843174896953661</c:v>
                </c:pt>
                <c:pt idx="374">
                  <c:v>8.4646089976009833</c:v>
                </c:pt>
                <c:pt idx="375">
                  <c:v>8.0951927826925676</c:v>
                </c:pt>
                <c:pt idx="376">
                  <c:v>7.7257740427332617</c:v>
                </c:pt>
                <c:pt idx="377">
                  <c:v>7.3772129468143577</c:v>
                </c:pt>
                <c:pt idx="378">
                  <c:v>7.0362146284217335</c:v>
                </c:pt>
                <c:pt idx="379">
                  <c:v>6.7020422312751835</c:v>
                </c:pt>
                <c:pt idx="380">
                  <c:v>6.3845602578230292</c:v>
                </c:pt>
                <c:pt idx="381">
                  <c:v>6.0744830056141961</c:v>
                </c:pt>
                <c:pt idx="382">
                  <c:v>5.7687604578930314</c:v>
                </c:pt>
                <c:pt idx="383">
                  <c:v>5.4684473541009337</c:v>
                </c:pt>
                <c:pt idx="384">
                  <c:v>5.1708437673985372</c:v>
                </c:pt>
                <c:pt idx="385">
                  <c:v>4.8822711217425194</c:v>
                </c:pt>
                <c:pt idx="386">
                  <c:v>4.6038436822987787</c:v>
                </c:pt>
                <c:pt idx="387">
                  <c:v>4.33150274393505</c:v>
                </c:pt>
                <c:pt idx="388">
                  <c:v>4.0673052632187039</c:v>
                </c:pt>
                <c:pt idx="389">
                  <c:v>3.8097607169506649</c:v>
                </c:pt>
                <c:pt idx="390">
                  <c:v>3.5602322226449683</c:v>
                </c:pt>
                <c:pt idx="391">
                  <c:v>3.3152650430026163</c:v>
                </c:pt>
                <c:pt idx="392">
                  <c:v>3.0794861764305126</c:v>
                </c:pt>
                <c:pt idx="393">
                  <c:v>2.849992423227691</c:v>
                </c:pt>
                <c:pt idx="394">
                  <c:v>2.6240607727898713</c:v>
                </c:pt>
                <c:pt idx="395">
                  <c:v>2.4080127869312089</c:v>
                </c:pt>
                <c:pt idx="396">
                  <c:v>2.1959121223044304</c:v>
                </c:pt>
                <c:pt idx="397">
                  <c:v>1.9889860546842022</c:v>
                </c:pt>
                <c:pt idx="398">
                  <c:v>1.7865381919632815</c:v>
                </c:pt>
                <c:pt idx="399">
                  <c:v>1.5906198215675547</c:v>
                </c:pt>
                <c:pt idx="400">
                  <c:v>1.3952940123493496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30-4A21-89CF-DD688315B0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1434880"/>
        <c:axId val="275288064"/>
      </c:scatterChart>
      <c:valAx>
        <c:axId val="271434880"/>
        <c:scaling>
          <c:logBase val="10"/>
          <c:orientation val="minMax"/>
          <c:min val="10000"/>
        </c:scaling>
        <c:delete val="0"/>
        <c:axPos val="b"/>
        <c:majorGridlines/>
        <c:minorGridlines/>
        <c:numFmt formatCode="#,##0" sourceLinked="0"/>
        <c:majorTickMark val="out"/>
        <c:minorTickMark val="none"/>
        <c:tickLblPos val="nextTo"/>
        <c:crossAx val="275288064"/>
        <c:crossesAt val="-10"/>
        <c:crossBetween val="midCat"/>
      </c:valAx>
      <c:valAx>
        <c:axId val="275288064"/>
        <c:scaling>
          <c:logBase val="10"/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2714348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257175</xdr:colOff>
      <xdr:row>16</xdr:row>
      <xdr:rowOff>152400</xdr:rowOff>
    </xdr:from>
    <xdr:ext cx="466725" cy="3392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4010025" y="3305175"/>
              <a:ext cx="466725" cy="3392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/>
                      </a:rPr>
                      <m:t>2</m:t>
                    </m:r>
                    <m:r>
                      <a:rPr lang="el-GR" sz="1100" i="1">
                        <a:latin typeface="Cambria Math"/>
                      </a:rPr>
                      <m:t>𝜋</m:t>
                    </m:r>
                    <m:r>
                      <a:rPr lang="en-US" sz="1100" b="0" i="1">
                        <a:latin typeface="Cambria Math"/>
                      </a:rPr>
                      <m:t>𝑓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4010025" y="3305175"/>
              <a:ext cx="466725" cy="3392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noAutofit/>
            </a:bodyPr>
            <a:lstStyle/>
            <a:p>
              <a:pPr/>
              <a:r>
                <a:rPr lang="en-US" sz="1100" b="0" i="0">
                  <a:latin typeface="Cambria Math"/>
                </a:rPr>
                <a:t>2</a:t>
              </a:r>
              <a:r>
                <a:rPr lang="el-GR" sz="1100" i="0">
                  <a:latin typeface="Cambria Math"/>
                </a:rPr>
                <a:t>𝜋</a:t>
              </a:r>
              <a:r>
                <a:rPr lang="en-US" sz="1100" b="0" i="0">
                  <a:latin typeface="Cambria Math"/>
                </a:rPr>
                <a:t>𝑓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6</xdr:col>
      <xdr:colOff>219075</xdr:colOff>
      <xdr:row>16</xdr:row>
      <xdr:rowOff>114300</xdr:rowOff>
    </xdr:from>
    <xdr:ext cx="51435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4895850" y="3267075"/>
              <a:ext cx="51435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l-GR" sz="1100" i="0">
                  <a:latin typeface="+mj-lt"/>
                </a:rPr>
                <a:t>ω</a:t>
              </a:r>
              <a14:m>
                <m:oMath xmlns:m="http://schemas.openxmlformats.org/officeDocument/2006/math">
                  <m:sSub>
                    <m:sSubPr>
                      <m:ctrlPr>
                        <a:rPr lang="el-GR" sz="110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US" sz="1100" b="0" i="1">
                          <a:latin typeface="Cambria Math"/>
                        </a:rPr>
                        <m:t>𝐿</m:t>
                      </m:r>
                    </m:e>
                    <m:sub>
                      <m:r>
                        <a:rPr lang="en-US" sz="1100" b="0" i="1">
                          <a:latin typeface="Cambria Math"/>
                        </a:rPr>
                        <m:t>𝑠</m:t>
                      </m:r>
                    </m:sub>
                  </m:sSub>
                </m:oMath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4895850" y="3267075"/>
              <a:ext cx="51435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l-GR" sz="1100" i="0">
                  <a:latin typeface="+mj-lt"/>
                </a:rPr>
                <a:t>ω</a:t>
              </a:r>
              <a:r>
                <a:rPr lang="en-US" sz="1100" b="0" i="0">
                  <a:latin typeface="Cambria Math"/>
                </a:rPr>
                <a:t>𝐿</a:t>
              </a:r>
              <a:r>
                <a:rPr lang="el-GR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7</xdr:col>
      <xdr:colOff>209550</xdr:colOff>
      <xdr:row>16</xdr:row>
      <xdr:rowOff>38100</xdr:rowOff>
    </xdr:from>
    <xdr:ext cx="676275" cy="47128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5314950" y="3190875"/>
              <a:ext cx="676275" cy="47128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𝐿𝑠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  <m:r>
                          <m:rPr>
                            <m:nor/>
                          </m:rPr>
                          <a:rPr lang="en-US" sz="1100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  <m:t>+</m:t>
                        </m:r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𝑠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num>
                      <m:den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𝑋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𝐿𝑠</m:t>
                            </m:r>
                          </m:sub>
                        </m:sSub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5314950" y="3190875"/>
              <a:ext cx="676275" cy="47128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(〖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𝑋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𝐿𝑠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"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+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〖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𝑅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𝑠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)/(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𝑋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𝐿𝑠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8</xdr:col>
      <xdr:colOff>119074</xdr:colOff>
      <xdr:row>16</xdr:row>
      <xdr:rowOff>28575</xdr:rowOff>
    </xdr:from>
    <xdr:ext cx="676275" cy="47128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7277112" y="3195638"/>
              <a:ext cx="676275" cy="47128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𝐿𝑠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  <m:r>
                          <m:rPr>
                            <m:nor/>
                          </m:rPr>
                          <a:rPr lang="en-US" sz="1100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  <m:t>+</m:t>
                        </m:r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𝑠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num>
                      <m:den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𝑅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𝑠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7277112" y="3195638"/>
              <a:ext cx="676275" cy="47128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(〖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𝑋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𝐿𝑠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"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+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〖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𝑅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𝑠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𝑅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𝑠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9</xdr:col>
      <xdr:colOff>104776</xdr:colOff>
      <xdr:row>16</xdr:row>
      <xdr:rowOff>57150</xdr:rowOff>
    </xdr:from>
    <xdr:ext cx="400050" cy="4574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 txBox="1"/>
          </xdr:nvSpPr>
          <xdr:spPr>
            <a:xfrm>
              <a:off x="5800726" y="1266825"/>
              <a:ext cx="400050" cy="457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/>
                          </a:rPr>
                          <m:t>−1</m:t>
                        </m:r>
                      </m:num>
                      <m:den>
                        <m:r>
                          <m:rPr>
                            <m:sty m:val="p"/>
                          </m:rPr>
                          <a:rPr lang="en-US" sz="1100" b="0" i="1">
                            <a:latin typeface="Cambria Math"/>
                          </a:rPr>
                          <m:t>ω</m:t>
                        </m:r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/>
                              </a:rPr>
                              <m:t>𝐶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/>
                              </a:rPr>
                              <m:t>𝑝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5800726" y="1266825"/>
              <a:ext cx="400050" cy="457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100" i="0">
                  <a:latin typeface="Cambria Math"/>
                </a:rPr>
                <a:t>(</a:t>
              </a:r>
              <a:r>
                <a:rPr lang="en-US" sz="1100" b="0" i="0">
                  <a:latin typeface="Cambria Math"/>
                </a:rPr>
                <a:t>−1)/(ω𝐶_𝑝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9</xdr:col>
      <xdr:colOff>604847</xdr:colOff>
      <xdr:row>15</xdr:row>
      <xdr:rowOff>695325</xdr:rowOff>
    </xdr:from>
    <xdr:ext cx="914400" cy="59400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 txBox="1"/>
          </xdr:nvSpPr>
          <xdr:spPr>
            <a:xfrm>
              <a:off x="8696335" y="3138488"/>
              <a:ext cx="914400" cy="59400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/>
                          </a:rPr>
                          <m:t>1</m:t>
                        </m:r>
                      </m:num>
                      <m:den>
                        <m:f>
                          <m:fPr>
                            <m:ctrlPr>
                              <a:rPr lang="en-US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/>
                              </a:rPr>
                              <m:t>1</m:t>
                            </m:r>
                          </m:num>
                          <m:den>
                            <m:sSub>
                              <m:sSubPr>
                                <m:ctrlPr>
                                  <a:rPr lang="en-US" sz="11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latin typeface="Cambria Math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latin typeface="Cambria Math"/>
                                  </a:rPr>
                                  <m:t>𝐿𝑝</m:t>
                                </m:r>
                              </m:sub>
                            </m:sSub>
                          </m:den>
                        </m:f>
                        <m:r>
                          <a:rPr lang="en-US" sz="1100" b="0" i="1">
                            <a:latin typeface="Cambria Math"/>
                          </a:rPr>
                          <m:t>−</m:t>
                        </m:r>
                        <m:f>
                          <m:f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/>
                              </a:rPr>
                              <m:t>1</m:t>
                            </m:r>
                          </m:num>
                          <m:den>
                            <m:sSub>
                              <m:sSubPr>
                                <m:ctrlP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latin typeface="Cambria Math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latin typeface="Cambria Math"/>
                                  </a:rPr>
                                  <m:t>𝐶𝑝</m:t>
                                </m:r>
                              </m:sub>
                            </m:sSub>
                          </m:den>
                        </m:f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 txBox="1"/>
          </xdr:nvSpPr>
          <xdr:spPr>
            <a:xfrm>
              <a:off x="8696335" y="3138488"/>
              <a:ext cx="914400" cy="59400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1</a:t>
              </a:r>
              <a:r>
                <a:rPr lang="en-US" sz="1100" b="0" i="0">
                  <a:latin typeface="Cambria Math" panose="02040503050406030204" pitchFamily="18" charset="0"/>
                </a:rPr>
                <a:t>/(</a:t>
              </a:r>
              <a:r>
                <a:rPr lang="en-US" sz="1100" b="0" i="0">
                  <a:latin typeface="Cambria Math"/>
                </a:rPr>
                <a:t>1</a:t>
              </a:r>
              <a:r>
                <a:rPr lang="en-US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𝐿𝑝</a:t>
              </a:r>
              <a:r>
                <a:rPr lang="en-US" sz="1100" b="0" i="0">
                  <a:latin typeface="Cambria Math" panose="02040503050406030204" pitchFamily="18" charset="0"/>
                </a:rPr>
                <a:t> </a:t>
              </a:r>
              <a:r>
                <a:rPr lang="en-US" sz="1100" b="0" i="0">
                  <a:latin typeface="Cambria Math"/>
                </a:rPr>
                <a:t>−1</a:t>
              </a:r>
              <a:r>
                <a:rPr lang="en-US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𝐶𝑝</a:t>
              </a:r>
              <a:r>
                <a:rPr lang="en-US" sz="1100" b="0" i="0">
                  <a:latin typeface="Cambria Math" panose="02040503050406030204" pitchFamily="18" charset="0"/>
                </a:rPr>
                <a:t>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9</xdr:col>
      <xdr:colOff>133350</xdr:colOff>
      <xdr:row>18</xdr:row>
      <xdr:rowOff>33337</xdr:rowOff>
    </xdr:from>
    <xdr:ext cx="371475" cy="2749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 txBox="1"/>
          </xdr:nvSpPr>
          <xdr:spPr>
            <a:xfrm>
              <a:off x="7096125" y="3919537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𝑋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𝐶𝑝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 txBox="1"/>
          </xdr:nvSpPr>
          <xdr:spPr>
            <a:xfrm>
              <a:off x="7096125" y="3919537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𝐶𝑝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10</xdr:col>
      <xdr:colOff>171450</xdr:colOff>
      <xdr:row>18</xdr:row>
      <xdr:rowOff>19050</xdr:rowOff>
    </xdr:from>
    <xdr:ext cx="371475" cy="2749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 txBox="1"/>
          </xdr:nvSpPr>
          <xdr:spPr>
            <a:xfrm>
              <a:off x="7772400" y="3905250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𝑋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𝐿𝑝𝑐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 txBox="1"/>
          </xdr:nvSpPr>
          <xdr:spPr>
            <a:xfrm>
              <a:off x="7772400" y="3905250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𝐿𝑝𝑐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8</xdr:col>
      <xdr:colOff>200025</xdr:colOff>
      <xdr:row>18</xdr:row>
      <xdr:rowOff>19050</xdr:rowOff>
    </xdr:from>
    <xdr:ext cx="371475" cy="2749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 txBox="1"/>
          </xdr:nvSpPr>
          <xdr:spPr>
            <a:xfrm>
              <a:off x="6372225" y="3905250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𝑅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𝑝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 txBox="1"/>
          </xdr:nvSpPr>
          <xdr:spPr>
            <a:xfrm>
              <a:off x="6372225" y="3905250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𝑅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𝑝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7</xdr:col>
      <xdr:colOff>400050</xdr:colOff>
      <xdr:row>18</xdr:row>
      <xdr:rowOff>9525</xdr:rowOff>
    </xdr:from>
    <xdr:ext cx="371475" cy="2749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 txBox="1"/>
          </xdr:nvSpPr>
          <xdr:spPr>
            <a:xfrm>
              <a:off x="5505450" y="3895725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𝑋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𝐿𝑝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 txBox="1"/>
          </xdr:nvSpPr>
          <xdr:spPr>
            <a:xfrm>
              <a:off x="5505450" y="3895725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𝐿𝑝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6</xdr:col>
      <xdr:colOff>247650</xdr:colOff>
      <xdr:row>18</xdr:row>
      <xdr:rowOff>28575</xdr:rowOff>
    </xdr:from>
    <xdr:ext cx="371475" cy="2749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 txBox="1"/>
          </xdr:nvSpPr>
          <xdr:spPr>
            <a:xfrm>
              <a:off x="4924425" y="3914775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𝑋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𝐿𝑠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 txBox="1"/>
          </xdr:nvSpPr>
          <xdr:spPr>
            <a:xfrm>
              <a:off x="4924425" y="3914775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𝐿𝑠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11</xdr:col>
      <xdr:colOff>171450</xdr:colOff>
      <xdr:row>18</xdr:row>
      <xdr:rowOff>38100</xdr:rowOff>
    </xdr:from>
    <xdr:ext cx="42862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SpPr txBox="1"/>
          </xdr:nvSpPr>
          <xdr:spPr>
            <a:xfrm>
              <a:off x="8477250" y="3924300"/>
              <a:ext cx="4286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𝑋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𝐿𝑠𝑐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SpPr txBox="1"/>
          </xdr:nvSpPr>
          <xdr:spPr>
            <a:xfrm>
              <a:off x="8477250" y="3924300"/>
              <a:ext cx="4286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𝐿𝑠𝑐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13</xdr:col>
      <xdr:colOff>0</xdr:colOff>
      <xdr:row>18</xdr:row>
      <xdr:rowOff>38100</xdr:rowOff>
    </xdr:from>
    <xdr:ext cx="63817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 txBox="1"/>
          </xdr:nvSpPr>
          <xdr:spPr>
            <a:xfrm>
              <a:off x="9810750" y="3924300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𝐿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 txBox="1"/>
          </xdr:nvSpPr>
          <xdr:spPr>
            <a:xfrm>
              <a:off x="9810750" y="3924300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𝐿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13</xdr:col>
      <xdr:colOff>38100</xdr:colOff>
      <xdr:row>16</xdr:row>
      <xdr:rowOff>57150</xdr:rowOff>
    </xdr:from>
    <xdr:ext cx="676275" cy="42383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SpPr txBox="1"/>
          </xdr:nvSpPr>
          <xdr:spPr>
            <a:xfrm>
              <a:off x="7829550" y="1266825"/>
              <a:ext cx="676275" cy="423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𝑋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𝐿𝑠𝑐</m:t>
                            </m:r>
                          </m:sub>
                        </m:sSub>
                      </m:num>
                      <m:den>
                        <m:r>
                          <m:rPr>
                            <m:sty m:val="p"/>
                          </m:rPr>
                          <a:rPr lang="el-GR" sz="1100" i="1">
                            <a:latin typeface="Cambria Math"/>
                          </a:rPr>
                          <m:t>ω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SpPr txBox="1"/>
          </xdr:nvSpPr>
          <xdr:spPr>
            <a:xfrm>
              <a:off x="7829550" y="1266825"/>
              <a:ext cx="676275" cy="423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𝑋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𝐿𝑠𝑐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</a:t>
              </a:r>
              <a:r>
                <a:rPr lang="el-GR" sz="1100" i="0">
                  <a:latin typeface="Cambria Math"/>
                </a:rPr>
                <a:t>ω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10</xdr:col>
      <xdr:colOff>633412</xdr:colOff>
      <xdr:row>16</xdr:row>
      <xdr:rowOff>38100</xdr:rowOff>
    </xdr:from>
    <xdr:ext cx="914400" cy="509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8234362" y="3190875"/>
              <a:ext cx="914400" cy="509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𝑝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𝑋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𝐿𝑝𝑐</m:t>
                            </m:r>
                          </m:sub>
                        </m:sSub>
                      </m:num>
                      <m:den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𝐿𝑝𝑐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  <m:r>
                          <m:rPr>
                            <m:nor/>
                          </m:rPr>
                          <a:rPr lang="en-US" sz="1100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  <m:t>+</m:t>
                        </m:r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𝑝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8234362" y="3190875"/>
              <a:ext cx="914400" cy="509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(〖𝑅_𝑝〗^2 𝑋_𝐿𝑝𝑐)/(〖𝑋_𝐿𝑝𝑐〗^2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"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+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〖𝑅_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𝑝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〗^2 )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</xdr:col>
      <xdr:colOff>857250</xdr:colOff>
      <xdr:row>18</xdr:row>
      <xdr:rowOff>28575</xdr:rowOff>
    </xdr:from>
    <xdr:ext cx="63817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000-000011000000}"/>
                </a:ext>
              </a:extLst>
            </xdr:cNvPr>
            <xdr:cNvSpPr txBox="1"/>
          </xdr:nvSpPr>
          <xdr:spPr>
            <a:xfrm>
              <a:off x="1466850" y="3914775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𝐿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</m:sub>
                    </m:sSub>
                    <m:r>
                      <a:rPr lang="en-US" sz="1100" b="0" i="1">
                        <a:latin typeface="Cambria Math"/>
                      </a:rPr>
                      <m:t> , </m:t>
                    </m:r>
                    <m:r>
                      <m:rPr>
                        <m:nor/>
                      </m:rPr>
                      <a:rPr lang="en-US" sz="1100" b="0" i="0">
                        <a:latin typeface="Cambria Math"/>
                      </a:rPr>
                      <m:t>H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000-000011000000}"/>
                </a:ext>
              </a:extLst>
            </xdr:cNvPr>
            <xdr:cNvSpPr txBox="1"/>
          </xdr:nvSpPr>
          <xdr:spPr>
            <a:xfrm>
              <a:off x="1466850" y="3914775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𝐿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  , "H"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3</xdr:col>
      <xdr:colOff>76200</xdr:colOff>
      <xdr:row>18</xdr:row>
      <xdr:rowOff>19050</xdr:rowOff>
    </xdr:from>
    <xdr:ext cx="6096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00000000-0008-0000-0000-000012000000}"/>
                </a:ext>
              </a:extLst>
            </xdr:cNvPr>
            <xdr:cNvSpPr txBox="1"/>
          </xdr:nvSpPr>
          <xdr:spPr>
            <a:xfrm>
              <a:off x="2190750" y="3905250"/>
              <a:ext cx="6096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𝑅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𝑚</m:t>
                        </m:r>
                      </m:sub>
                    </m:sSub>
                    <m:r>
                      <a:rPr lang="en-US" sz="1100" b="0" i="1">
                        <a:latin typeface="Cambria Math"/>
                      </a:rPr>
                      <m:t> , </m:t>
                    </m:r>
                    <m:r>
                      <m:rPr>
                        <m:nor/>
                      </m:rPr>
                      <a:rPr lang="el-GR" sz="1100" b="0" i="0">
                        <a:latin typeface="Cambria Math"/>
                      </a:rPr>
                      <m:t>Ω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00000000-0008-0000-0000-000012000000}"/>
                </a:ext>
              </a:extLst>
            </xdr:cNvPr>
            <xdr:cNvSpPr txBox="1"/>
          </xdr:nvSpPr>
          <xdr:spPr>
            <a:xfrm>
              <a:off x="2190750" y="3905250"/>
              <a:ext cx="6096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𝑅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</a:t>
              </a:r>
              <a:r>
                <a:rPr lang="en-US" sz="1100" b="0" i="0">
                  <a:latin typeface="Cambria Math" panose="02040503050406030204" pitchFamily="18" charset="0"/>
                </a:rPr>
                <a:t>𝑚</a:t>
              </a:r>
              <a:r>
                <a:rPr lang="en-US" sz="1100" b="0" i="0">
                  <a:latin typeface="Cambria Math"/>
                </a:rPr>
                <a:t>  , </a:t>
              </a:r>
              <a:r>
                <a:rPr lang="el-GR" sz="1100" b="0" i="0">
                  <a:latin typeface="Cambria Math"/>
                </a:rPr>
                <a:t>"Ω</a:t>
              </a:r>
              <a:r>
                <a:rPr lang="en-US" sz="1100" b="0" i="0">
                  <a:latin typeface="Cambria Math"/>
                </a:rPr>
                <a:t>"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4</xdr:col>
      <xdr:colOff>152400</xdr:colOff>
      <xdr:row>18</xdr:row>
      <xdr:rowOff>28575</xdr:rowOff>
    </xdr:from>
    <xdr:ext cx="46672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SpPr txBox="1"/>
          </xdr:nvSpPr>
          <xdr:spPr>
            <a:xfrm>
              <a:off x="3095625" y="3914775"/>
              <a:ext cx="4667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𝑅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</m:sub>
                    </m:sSub>
                    <m:r>
                      <a:rPr lang="en-US" sz="1100" b="0" i="1">
                        <a:latin typeface="Cambria Math"/>
                      </a:rPr>
                      <m:t> , </m:t>
                    </m:r>
                    <m:r>
                      <m:rPr>
                        <m:nor/>
                      </m:rPr>
                      <a:rPr lang="el-GR" sz="1100" b="0" i="0">
                        <a:latin typeface="Cambria Math"/>
                      </a:rPr>
                      <m:t>Ω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SpPr txBox="1"/>
          </xdr:nvSpPr>
          <xdr:spPr>
            <a:xfrm>
              <a:off x="3095625" y="3914775"/>
              <a:ext cx="4667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𝑅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  , </a:t>
              </a:r>
              <a:r>
                <a:rPr lang="el-GR" sz="1100" b="0" i="0">
                  <a:latin typeface="Cambria Math"/>
                </a:rPr>
                <a:t>"Ω</a:t>
              </a:r>
              <a:r>
                <a:rPr lang="en-US" sz="1100" b="0" i="0">
                  <a:latin typeface="Cambria Math"/>
                </a:rPr>
                <a:t>"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14</xdr:col>
      <xdr:colOff>104775</xdr:colOff>
      <xdr:row>18</xdr:row>
      <xdr:rowOff>28575</xdr:rowOff>
    </xdr:from>
    <xdr:ext cx="63817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0000000-0008-0000-0000-000015000000}"/>
                </a:ext>
              </a:extLst>
            </xdr:cNvPr>
            <xdr:cNvSpPr txBox="1"/>
          </xdr:nvSpPr>
          <xdr:spPr>
            <a:xfrm>
              <a:off x="10677525" y="3914775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𝐿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0000000-0008-0000-0000-000015000000}"/>
                </a:ext>
              </a:extLst>
            </xdr:cNvPr>
            <xdr:cNvSpPr txBox="1"/>
          </xdr:nvSpPr>
          <xdr:spPr>
            <a:xfrm>
              <a:off x="10677525" y="3914775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𝐿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14</xdr:col>
      <xdr:colOff>114300</xdr:colOff>
      <xdr:row>16</xdr:row>
      <xdr:rowOff>142875</xdr:rowOff>
    </xdr:from>
    <xdr:ext cx="638175" cy="26770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TextBox 21">
              <a:extLst>
                <a:ext uri="{FF2B5EF4-FFF2-40B4-BE49-F238E27FC236}">
                  <a16:creationId xmlns:a16="http://schemas.microsoft.com/office/drawing/2014/main" id="{00000000-0008-0000-0000-000016000000}"/>
                </a:ext>
              </a:extLst>
            </xdr:cNvPr>
            <xdr:cNvSpPr txBox="1"/>
          </xdr:nvSpPr>
          <xdr:spPr>
            <a:xfrm>
              <a:off x="8667750" y="1352550"/>
              <a:ext cx="638175" cy="26770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𝐿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</m:sub>
                    </m:sSub>
                    <m:r>
                      <a:rPr lang="en-US" sz="1100" b="0" i="1">
                        <a:latin typeface="Cambria Math"/>
                      </a:rPr>
                      <m:t> 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2" name="TextBox 21">
              <a:extLst>
                <a:ext uri="{FF2B5EF4-FFF2-40B4-BE49-F238E27FC236}">
                  <a16:creationId xmlns:a16="http://schemas.microsoft.com/office/drawing/2014/main" id="{00000000-0008-0000-0000-000016000000}"/>
                </a:ext>
              </a:extLst>
            </xdr:cNvPr>
            <xdr:cNvSpPr txBox="1"/>
          </xdr:nvSpPr>
          <xdr:spPr>
            <a:xfrm>
              <a:off x="8667750" y="1352550"/>
              <a:ext cx="638175" cy="26770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𝐿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  </a:t>
              </a:r>
              <a:endParaRPr lang="en-US" sz="1100"/>
            </a:p>
          </xdr:txBody>
        </xdr:sp>
      </mc:Fallback>
    </mc:AlternateContent>
    <xdr:clientData/>
  </xdr:oneCellAnchor>
  <xdr:twoCellAnchor>
    <xdr:from>
      <xdr:col>17</xdr:col>
      <xdr:colOff>0</xdr:colOff>
      <xdr:row>2</xdr:row>
      <xdr:rowOff>133349</xdr:rowOff>
    </xdr:from>
    <xdr:to>
      <xdr:col>27</xdr:col>
      <xdr:colOff>228599</xdr:colOff>
      <xdr:row>16</xdr:row>
      <xdr:rowOff>438149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606881</xdr:colOff>
      <xdr:row>18</xdr:row>
      <xdr:rowOff>348344</xdr:rowOff>
    </xdr:from>
    <xdr:to>
      <xdr:col>27</xdr:col>
      <xdr:colOff>457201</xdr:colOff>
      <xdr:row>38</xdr:row>
      <xdr:rowOff>137433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12</xdr:col>
      <xdr:colOff>133350</xdr:colOff>
      <xdr:row>18</xdr:row>
      <xdr:rowOff>66676</xdr:rowOff>
    </xdr:from>
    <xdr:ext cx="443896" cy="2476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BE3E03F8-C382-4BCD-BEC0-2908C61A9682}"/>
                </a:ext>
              </a:extLst>
            </xdr:cNvPr>
            <xdr:cNvSpPr txBox="1"/>
          </xdr:nvSpPr>
          <xdr:spPr>
            <a:xfrm>
              <a:off x="9191625" y="3952876"/>
              <a:ext cx="443896" cy="247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𝑠𝑐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BE3E03F8-C382-4BCD-BEC0-2908C61A9682}"/>
                </a:ext>
              </a:extLst>
            </xdr:cNvPr>
            <xdr:cNvSpPr txBox="1"/>
          </xdr:nvSpPr>
          <xdr:spPr>
            <a:xfrm>
              <a:off x="9191625" y="3952876"/>
              <a:ext cx="443896" cy="247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𝑅_𝑠𝑐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11</xdr:col>
      <xdr:colOff>747719</xdr:colOff>
      <xdr:row>16</xdr:row>
      <xdr:rowOff>28575</xdr:rowOff>
    </xdr:from>
    <xdr:ext cx="914400" cy="5158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TextBox 24">
              <a:extLst>
                <a:ext uri="{FF2B5EF4-FFF2-40B4-BE49-F238E27FC236}">
                  <a16:creationId xmlns:a16="http://schemas.microsoft.com/office/drawing/2014/main" id="{63FD6532-78A9-4FE6-96CA-C4AE0DDE5E5F}"/>
                </a:ext>
              </a:extLst>
            </xdr:cNvPr>
            <xdr:cNvSpPr txBox="1"/>
          </xdr:nvSpPr>
          <xdr:spPr>
            <a:xfrm>
              <a:off x="10282244" y="3195638"/>
              <a:ext cx="914400" cy="5158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𝑅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𝑝</m:t>
                            </m:r>
                          </m:sub>
                        </m:sSub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𝐿𝑝𝑐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𝐿𝑝𝑐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  <m:r>
                          <m:rPr>
                            <m:nor/>
                          </m:rPr>
                          <a:rPr lang="en-US" sz="1100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  <m:t>+</m:t>
                        </m:r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𝑝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5" name="TextBox 24">
              <a:extLst>
                <a:ext uri="{FF2B5EF4-FFF2-40B4-BE49-F238E27FC236}">
                  <a16:creationId xmlns:a16="http://schemas.microsoft.com/office/drawing/2014/main" id="{63FD6532-78A9-4FE6-96CA-C4AE0DDE5E5F}"/>
                </a:ext>
              </a:extLst>
            </xdr:cNvPr>
            <xdr:cNvSpPr txBox="1"/>
          </xdr:nvSpPr>
          <xdr:spPr>
            <a:xfrm>
              <a:off x="10282244" y="3195638"/>
              <a:ext cx="914400" cy="5158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(𝑅_𝑝 〖𝑋_𝐿𝑝𝑐〗^2)/(〖𝑋_𝐿𝑝𝑐〗^2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"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+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〖𝑅_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𝑝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〗^2 )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15</xdr:col>
      <xdr:colOff>152400</xdr:colOff>
      <xdr:row>16</xdr:row>
      <xdr:rowOff>133350</xdr:rowOff>
    </xdr:from>
    <xdr:ext cx="275460" cy="34547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TextBox 23">
              <a:extLst>
                <a:ext uri="{FF2B5EF4-FFF2-40B4-BE49-F238E27FC236}">
                  <a16:creationId xmlns:a16="http://schemas.microsoft.com/office/drawing/2014/main" id="{83EC0FB7-CDAD-402E-B597-629F5C10ADA4}"/>
                </a:ext>
              </a:extLst>
            </xdr:cNvPr>
            <xdr:cNvSpPr txBox="1"/>
          </xdr:nvSpPr>
          <xdr:spPr>
            <a:xfrm>
              <a:off x="12125325" y="3286125"/>
              <a:ext cx="275460" cy="34547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𝑋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𝐿𝑠𝑐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𝑅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𝑠𝑐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4" name="TextBox 23">
              <a:extLst>
                <a:ext uri="{FF2B5EF4-FFF2-40B4-BE49-F238E27FC236}">
                  <a16:creationId xmlns:a16="http://schemas.microsoft.com/office/drawing/2014/main" id="{83EC0FB7-CDAD-402E-B597-629F5C10ADA4}"/>
                </a:ext>
              </a:extLst>
            </xdr:cNvPr>
            <xdr:cNvSpPr txBox="1"/>
          </xdr:nvSpPr>
          <xdr:spPr>
            <a:xfrm>
              <a:off x="12125325" y="3286125"/>
              <a:ext cx="275460" cy="34547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𝑋_𝐿𝑠𝑐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𝑅_𝑠𝑐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endParaRPr lang="en-US" sz="1100"/>
            </a:p>
          </xdr:txBody>
        </xdr:sp>
      </mc:Fallback>
    </mc:AlternateContent>
    <xdr:clientData/>
  </xdr:oneCellAnchor>
  <xdr:twoCellAnchor>
    <xdr:from>
      <xdr:col>17</xdr:col>
      <xdr:colOff>0</xdr:colOff>
      <xdr:row>43</xdr:row>
      <xdr:rowOff>0</xdr:rowOff>
    </xdr:from>
    <xdr:to>
      <xdr:col>27</xdr:col>
      <xdr:colOff>142875</xdr:colOff>
      <xdr:row>62</xdr:row>
      <xdr:rowOff>141514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1114562E-7F1F-44A2-9FF4-EC669D9E89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15</xdr:col>
      <xdr:colOff>204787</xdr:colOff>
      <xdr:row>18</xdr:row>
      <xdr:rowOff>85725</xdr:rowOff>
    </xdr:from>
    <xdr:ext cx="18389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TextBox 25">
              <a:extLst>
                <a:ext uri="{FF2B5EF4-FFF2-40B4-BE49-F238E27FC236}">
                  <a16:creationId xmlns:a16="http://schemas.microsoft.com/office/drawing/2014/main" id="{5005F974-EE35-4A19-9E52-3DEE5063B2A0}"/>
                </a:ext>
              </a:extLst>
            </xdr:cNvPr>
            <xdr:cNvSpPr txBox="1"/>
          </xdr:nvSpPr>
          <xdr:spPr>
            <a:xfrm>
              <a:off x="12177712" y="3971925"/>
              <a:ext cx="18389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𝑄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6" name="TextBox 25">
              <a:extLst>
                <a:ext uri="{FF2B5EF4-FFF2-40B4-BE49-F238E27FC236}">
                  <a16:creationId xmlns:a16="http://schemas.microsoft.com/office/drawing/2014/main" id="{5005F974-EE35-4A19-9E52-3DEE5063B2A0}"/>
                </a:ext>
              </a:extLst>
            </xdr:cNvPr>
            <xdr:cNvSpPr txBox="1"/>
          </xdr:nvSpPr>
          <xdr:spPr>
            <a:xfrm>
              <a:off x="12177712" y="3971925"/>
              <a:ext cx="18389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𝑄_𝑐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31</xdr:col>
      <xdr:colOff>61917</xdr:colOff>
      <xdr:row>19</xdr:row>
      <xdr:rowOff>0</xdr:rowOff>
    </xdr:from>
    <xdr:ext cx="63817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9" name="TextBox 28">
              <a:extLst>
                <a:ext uri="{FF2B5EF4-FFF2-40B4-BE49-F238E27FC236}">
                  <a16:creationId xmlns:a16="http://schemas.microsoft.com/office/drawing/2014/main" id="{A2650630-57A0-4DFB-A402-D1B8451585E5}"/>
                </a:ext>
              </a:extLst>
            </xdr:cNvPr>
            <xdr:cNvSpPr txBox="1"/>
          </xdr:nvSpPr>
          <xdr:spPr>
            <a:xfrm>
              <a:off x="23722017" y="4257675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𝐿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9" name="TextBox 28">
              <a:extLst>
                <a:ext uri="{FF2B5EF4-FFF2-40B4-BE49-F238E27FC236}">
                  <a16:creationId xmlns:a16="http://schemas.microsoft.com/office/drawing/2014/main" id="{A2650630-57A0-4DFB-A402-D1B8451585E5}"/>
                </a:ext>
              </a:extLst>
            </xdr:cNvPr>
            <xdr:cNvSpPr txBox="1"/>
          </xdr:nvSpPr>
          <xdr:spPr>
            <a:xfrm>
              <a:off x="23722017" y="4257675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𝐿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30</xdr:col>
      <xdr:colOff>133343</xdr:colOff>
      <xdr:row>19</xdr:row>
      <xdr:rowOff>42867</xdr:rowOff>
    </xdr:from>
    <xdr:ext cx="443896" cy="2476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0" name="TextBox 29">
              <a:extLst>
                <a:ext uri="{FF2B5EF4-FFF2-40B4-BE49-F238E27FC236}">
                  <a16:creationId xmlns:a16="http://schemas.microsoft.com/office/drawing/2014/main" id="{840055E5-832F-4F25-845D-7992397B18CD}"/>
                </a:ext>
              </a:extLst>
            </xdr:cNvPr>
            <xdr:cNvSpPr txBox="1"/>
          </xdr:nvSpPr>
          <xdr:spPr>
            <a:xfrm>
              <a:off x="23131456" y="4300542"/>
              <a:ext cx="443896" cy="247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𝑠𝑐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0" name="TextBox 29">
              <a:extLst>
                <a:ext uri="{FF2B5EF4-FFF2-40B4-BE49-F238E27FC236}">
                  <a16:creationId xmlns:a16="http://schemas.microsoft.com/office/drawing/2014/main" id="{840055E5-832F-4F25-845D-7992397B18CD}"/>
                </a:ext>
              </a:extLst>
            </xdr:cNvPr>
            <xdr:cNvSpPr txBox="1"/>
          </xdr:nvSpPr>
          <xdr:spPr>
            <a:xfrm>
              <a:off x="23131456" y="4300542"/>
              <a:ext cx="443896" cy="247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𝑅_𝑠𝑐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16</xdr:col>
      <xdr:colOff>76205</xdr:colOff>
      <xdr:row>117</xdr:row>
      <xdr:rowOff>28578</xdr:rowOff>
    </xdr:from>
    <xdr:ext cx="443896" cy="247649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1" name="TextBox 30">
              <a:extLst>
                <a:ext uri="{FF2B5EF4-FFF2-40B4-BE49-F238E27FC236}">
                  <a16:creationId xmlns:a16="http://schemas.microsoft.com/office/drawing/2014/main" id="{4737BFE2-575C-4BE7-BCE2-FCB85C4E5544}"/>
                </a:ext>
              </a:extLst>
            </xdr:cNvPr>
            <xdr:cNvSpPr txBox="1"/>
          </xdr:nvSpPr>
          <xdr:spPr>
            <a:xfrm>
              <a:off x="14006518" y="20283491"/>
              <a:ext cx="443896" cy="247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𝑠𝑐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31" name="TextBox 30">
              <a:extLst>
                <a:ext uri="{FF2B5EF4-FFF2-40B4-BE49-F238E27FC236}">
                  <a16:creationId xmlns:a16="http://schemas.microsoft.com/office/drawing/2014/main" id="{4737BFE2-575C-4BE7-BCE2-FCB85C4E5544}"/>
                </a:ext>
              </a:extLst>
            </xdr:cNvPr>
            <xdr:cNvSpPr txBox="1"/>
          </xdr:nvSpPr>
          <xdr:spPr>
            <a:xfrm>
              <a:off x="14006518" y="20283491"/>
              <a:ext cx="443896" cy="247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𝑅_𝑠𝑐</a:t>
              </a:r>
              <a:endParaRPr 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eetimes.com/convert-parallel-impedances-to-series-impedances/" TargetMode="External"/><Relationship Id="rId1" Type="http://schemas.openxmlformats.org/officeDocument/2006/relationships/hyperlink" Target="http://www.verimod.com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20"/>
  <sheetViews>
    <sheetView tabSelected="1" zoomScaleNormal="100" workbookViewId="0">
      <pane ySplit="19" topLeftCell="A103" activePane="bottomLeft" state="frozen"/>
      <selection pane="bottomLeft" activeCell="R120" sqref="R120"/>
    </sheetView>
  </sheetViews>
  <sheetFormatPr defaultRowHeight="12.75" x14ac:dyDescent="0.35"/>
  <cols>
    <col min="2" max="2" width="13.3984375" customWidth="1"/>
    <col min="4" max="4" width="12.3984375" customWidth="1"/>
    <col min="5" max="5" width="12.1328125" customWidth="1"/>
    <col min="6" max="6" width="13.86328125" customWidth="1"/>
    <col min="7" max="7" width="14.265625" customWidth="1"/>
    <col min="8" max="8" width="16" customWidth="1"/>
    <col min="9" max="9" width="13.06640625" customWidth="1"/>
    <col min="10" max="10" width="9.59765625" bestFit="1" customWidth="1"/>
    <col min="11" max="11" width="10.59765625" customWidth="1"/>
    <col min="12" max="13" width="11.265625" customWidth="1"/>
    <col min="14" max="14" width="13.59765625" customWidth="1"/>
    <col min="15" max="15" width="13.1328125" customWidth="1"/>
    <col min="16" max="16" width="12.265625" customWidth="1"/>
    <col min="31" max="31" width="9.265625" bestFit="1" customWidth="1"/>
    <col min="32" max="32" width="12.265625" bestFit="1" customWidth="1"/>
  </cols>
  <sheetData>
    <row r="1" spans="1:16" ht="13.15" x14ac:dyDescent="0.4">
      <c r="A1" s="18" t="s">
        <v>22</v>
      </c>
    </row>
    <row r="2" spans="1:16" x14ac:dyDescent="0.35">
      <c r="A2" s="3" t="s">
        <v>17</v>
      </c>
    </row>
    <row r="3" spans="1:16" x14ac:dyDescent="0.35">
      <c r="A3" s="19">
        <v>43952</v>
      </c>
    </row>
    <row r="4" spans="1:16" x14ac:dyDescent="0.35">
      <c r="A4" s="17" t="s">
        <v>18</v>
      </c>
    </row>
    <row r="5" spans="1:16" x14ac:dyDescent="0.35">
      <c r="A5" s="17"/>
    </row>
    <row r="7" spans="1:16" x14ac:dyDescent="0.35">
      <c r="B7" s="3" t="s">
        <v>11</v>
      </c>
      <c r="I7">
        <v>342</v>
      </c>
    </row>
    <row r="8" spans="1:16" x14ac:dyDescent="0.35">
      <c r="B8" s="3" t="s">
        <v>12</v>
      </c>
      <c r="I8" s="2">
        <f>INDEX(B21:B421,I7-1)-INDEX(C21:C421,I7-1)*(INDEX(B21:B421,I7)-INDEX(B21:B421,I7-1))/(INDEX(C21:C421,I7)-INDEX(C21:C421,I7-1))</f>
        <v>2562399.9642488039</v>
      </c>
    </row>
    <row r="9" spans="1:16" x14ac:dyDescent="0.35">
      <c r="B9" s="3" t="s">
        <v>13</v>
      </c>
      <c r="I9" s="1">
        <v>1.8392082656603698E-4</v>
      </c>
    </row>
    <row r="10" spans="1:16" x14ac:dyDescent="0.35">
      <c r="B10" s="3" t="s">
        <v>19</v>
      </c>
      <c r="F10" s="1"/>
      <c r="I10" s="28">
        <v>2.0992499999999999E-11</v>
      </c>
      <c r="J10" s="1">
        <f>1/((2*PI()*I8)^2*I9)</f>
        <v>2.0975654167292222E-11</v>
      </c>
    </row>
    <row r="11" spans="1:16" ht="13.15" x14ac:dyDescent="0.4">
      <c r="B11" s="3" t="s">
        <v>21</v>
      </c>
    </row>
    <row r="12" spans="1:16" ht="13.15" x14ac:dyDescent="0.4">
      <c r="B12" s="3" t="s">
        <v>14</v>
      </c>
    </row>
    <row r="13" spans="1:16" x14ac:dyDescent="0.35">
      <c r="B13" s="3" t="s">
        <v>15</v>
      </c>
      <c r="D13" s="3"/>
      <c r="E13" s="15"/>
      <c r="F13" s="15"/>
      <c r="G13" s="16">
        <f>G11-G12</f>
        <v>0</v>
      </c>
    </row>
    <row r="14" spans="1:16" x14ac:dyDescent="0.35">
      <c r="B14" s="3" t="s">
        <v>23</v>
      </c>
      <c r="F14" s="17" t="s">
        <v>24</v>
      </c>
      <c r="G14" s="1"/>
    </row>
    <row r="16" spans="1:16" ht="57" customHeight="1" x14ac:dyDescent="0.35">
      <c r="F16" s="9" t="s">
        <v>2</v>
      </c>
      <c r="G16" s="9" t="s">
        <v>5</v>
      </c>
      <c r="H16" s="9" t="s">
        <v>16</v>
      </c>
      <c r="I16" s="9" t="s">
        <v>3</v>
      </c>
      <c r="J16" s="9" t="s">
        <v>4</v>
      </c>
      <c r="K16" s="9" t="s">
        <v>6</v>
      </c>
      <c r="L16" s="9" t="s">
        <v>7</v>
      </c>
      <c r="M16" s="9" t="s">
        <v>25</v>
      </c>
      <c r="N16" s="9" t="s">
        <v>8</v>
      </c>
      <c r="O16" s="9" t="s">
        <v>9</v>
      </c>
      <c r="P16" s="23" t="s">
        <v>28</v>
      </c>
    </row>
    <row r="17" spans="1:32" ht="45" customHeight="1" x14ac:dyDescent="0.35">
      <c r="B17" s="29" t="s">
        <v>20</v>
      </c>
      <c r="C17" s="29"/>
      <c r="D17" s="29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</row>
    <row r="18" spans="1:32" ht="13.15" x14ac:dyDescent="0.4">
      <c r="B18" s="20"/>
      <c r="C18" s="21"/>
      <c r="D18" s="22" t="s">
        <v>27</v>
      </c>
      <c r="E18" s="7" t="s">
        <v>26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V18" s="18" t="s">
        <v>1</v>
      </c>
    </row>
    <row r="19" spans="1:32" ht="27.75" customHeight="1" x14ac:dyDescent="0.35">
      <c r="A19" s="3" t="s">
        <v>10</v>
      </c>
      <c r="B19" s="5" t="s">
        <v>1</v>
      </c>
      <c r="C19" s="6"/>
      <c r="D19" s="6"/>
      <c r="E19" s="8"/>
      <c r="F19" s="12" t="s">
        <v>0</v>
      </c>
      <c r="G19" s="13"/>
      <c r="H19" s="13"/>
      <c r="I19" s="13"/>
      <c r="J19" s="13"/>
      <c r="K19" s="13"/>
      <c r="L19" s="8"/>
      <c r="M19" s="8"/>
      <c r="N19" s="8"/>
      <c r="O19" s="14"/>
      <c r="P19" s="14"/>
    </row>
    <row r="20" spans="1:32" ht="22.25" customHeight="1" x14ac:dyDescent="0.35">
      <c r="A20">
        <v>1</v>
      </c>
      <c r="B20">
        <v>1000</v>
      </c>
      <c r="C20" s="1">
        <v>1.8392082656603698E-4</v>
      </c>
      <c r="D20">
        <v>0.41845908274798471</v>
      </c>
      <c r="E20" s="1">
        <f>D20+$G$13</f>
        <v>0.41845908274798471</v>
      </c>
      <c r="F20" s="1">
        <f>2*PI()*B20</f>
        <v>6283.1853071795858</v>
      </c>
      <c r="G20" s="24">
        <f>F20*C20</f>
        <v>1.1556086351640484</v>
      </c>
      <c r="H20" s="24">
        <f>(G20^2+E20^2)/G20</f>
        <v>1.3071374474331146</v>
      </c>
      <c r="I20" s="24">
        <f>(G20^2+E20^2)/E20</f>
        <v>3.6097658860226383</v>
      </c>
      <c r="J20" s="1">
        <f t="shared" ref="J20:J83" si="0">-1/(F20*$I$10)</f>
        <v>-7581514.4976489386</v>
      </c>
      <c r="K20" s="1">
        <f>1/(1/H20-1/J20)</f>
        <v>1.307137222068115</v>
      </c>
      <c r="L20" s="1">
        <f>I20^2*K20/(K20^2+I20^2)</f>
        <v>1.1556084821176895</v>
      </c>
      <c r="M20" s="1">
        <f>I20*K20^2/(K20^2+I20^2)</f>
        <v>0.4184589551811711</v>
      </c>
      <c r="N20" s="24">
        <f>L20/F20</f>
        <v>1.8392080220795245E-4</v>
      </c>
      <c r="O20" s="24">
        <f>C20</f>
        <v>1.8392082656603698E-4</v>
      </c>
      <c r="P20" s="25">
        <f>L20/M20</f>
        <v>2.7615814354298398</v>
      </c>
      <c r="AD20" s="27" t="s">
        <v>29</v>
      </c>
    </row>
    <row r="21" spans="1:32" x14ac:dyDescent="0.35">
      <c r="A21">
        <v>2</v>
      </c>
      <c r="B21">
        <v>1023.293</v>
      </c>
      <c r="C21" s="1">
        <v>1.8391509637149305E-4</v>
      </c>
      <c r="D21">
        <v>0.41873448500301241</v>
      </c>
      <c r="E21" s="1">
        <f t="shared" ref="E21:E84" si="1">D21+$G$13</f>
        <v>0.41873448500301241</v>
      </c>
      <c r="F21" s="1">
        <f t="shared" ref="F21:F84" si="2">2*PI()*B21</f>
        <v>6429.5395425397201</v>
      </c>
      <c r="G21" s="24">
        <f t="shared" ref="G21:G84" si="3">F21*C21</f>
        <v>1.182489384590518</v>
      </c>
      <c r="H21" s="24">
        <f t="shared" ref="H21:H84" si="4">(G21^2+E21^2)/G21</f>
        <v>1.3307685752671055</v>
      </c>
      <c r="I21" s="24">
        <f t="shared" ref="I21:I84" si="5">(G21^2+E21^2)/E21</f>
        <v>3.7580370615729901</v>
      </c>
      <c r="J21" s="1">
        <f t="shared" si="0"/>
        <v>-7408938.1024290593</v>
      </c>
      <c r="K21" s="1">
        <f t="shared" ref="K21:K84" si="6">1/(1/H21-1/J21)</f>
        <v>1.3307683362389671</v>
      </c>
      <c r="L21" s="1">
        <f t="shared" ref="L21:L84" si="7">I21^2*K21/(K21^2+I21^2)</f>
        <v>1.1824892195273984</v>
      </c>
      <c r="M21" s="1">
        <f>I21*K21^2/(K21^2+I21^2)</f>
        <v>0.41873435134041104</v>
      </c>
      <c r="N21" s="24">
        <f t="shared" ref="N21:N84" si="8">L21/F21</f>
        <v>1.8391507069887396E-4</v>
      </c>
      <c r="O21" s="24">
        <f t="shared" ref="O21:O84" si="9">C21</f>
        <v>1.8391509637149305E-4</v>
      </c>
      <c r="P21" s="25">
        <f t="shared" ref="P21:P84" si="10">L21/M21</f>
        <v>2.8239603838140597</v>
      </c>
      <c r="AC21">
        <v>1</v>
      </c>
      <c r="AD21">
        <f>B151</f>
        <v>20417.379000000001</v>
      </c>
      <c r="AE21" s="4">
        <f>M151</f>
        <v>0.4642192967537323</v>
      </c>
      <c r="AF21" s="26">
        <f>N151</f>
        <v>1.8385795219004358E-4</v>
      </c>
    </row>
    <row r="22" spans="1:32" x14ac:dyDescent="0.35">
      <c r="A22">
        <v>3</v>
      </c>
      <c r="B22">
        <v>1047.1289999999999</v>
      </c>
      <c r="C22" s="1">
        <v>1.8389510020378261E-4</v>
      </c>
      <c r="D22">
        <v>0.41875568618109893</v>
      </c>
      <c r="E22" s="1">
        <f t="shared" si="1"/>
        <v>0.41875568618109893</v>
      </c>
      <c r="F22" s="1">
        <f t="shared" si="2"/>
        <v>6579.3055475216524</v>
      </c>
      <c r="G22" s="24">
        <f t="shared" si="3"/>
        <v>1.2099020529327971</v>
      </c>
      <c r="H22" s="24">
        <f t="shared" si="4"/>
        <v>1.3548363674782928</v>
      </c>
      <c r="I22" s="24">
        <f t="shared" si="5"/>
        <v>3.9145004032042876</v>
      </c>
      <c r="J22" s="1">
        <f t="shared" si="0"/>
        <v>-7240287.011102682</v>
      </c>
      <c r="K22" s="1">
        <f t="shared" si="6"/>
        <v>1.3548361139550229</v>
      </c>
      <c r="L22" s="1">
        <f t="shared" si="7"/>
        <v>1.2099018749693415</v>
      </c>
      <c r="M22" s="1">
        <f t="shared" ref="M22:M85" si="11">I22*K22^2/(K22^2+I22^2)</f>
        <v>0.41875554622718786</v>
      </c>
      <c r="N22" s="24">
        <f t="shared" si="8"/>
        <v>1.8389507315481001E-4</v>
      </c>
      <c r="O22" s="24">
        <f t="shared" si="9"/>
        <v>1.8389510020378261E-4</v>
      </c>
      <c r="P22" s="25">
        <f t="shared" si="10"/>
        <v>2.8892796426699321</v>
      </c>
      <c r="AC22">
        <v>2</v>
      </c>
      <c r="AD22">
        <f>B204</f>
        <v>69183.096999999994</v>
      </c>
      <c r="AE22" s="4">
        <f>M204</f>
        <v>0.64854140344374867</v>
      </c>
      <c r="AF22" s="26">
        <f>N204</f>
        <v>1.8376717605938825E-4</v>
      </c>
    </row>
    <row r="23" spans="1:32" x14ac:dyDescent="0.35">
      <c r="A23">
        <v>4</v>
      </c>
      <c r="B23">
        <v>1071.519</v>
      </c>
      <c r="C23" s="1">
        <v>1.8392543032421171E-4</v>
      </c>
      <c r="D23">
        <v>0.4188265145858418</v>
      </c>
      <c r="E23" s="1">
        <f t="shared" si="1"/>
        <v>0.4188265145858418</v>
      </c>
      <c r="F23" s="1">
        <f t="shared" si="2"/>
        <v>6732.552437163763</v>
      </c>
      <c r="G23" s="24">
        <f t="shared" si="3"/>
        <v>1.2382876041856654</v>
      </c>
      <c r="H23" s="24">
        <f t="shared" si="4"/>
        <v>1.3799474647279042</v>
      </c>
      <c r="I23" s="24">
        <f t="shared" si="5"/>
        <v>4.0799036844401435</v>
      </c>
      <c r="J23" s="1">
        <f t="shared" si="0"/>
        <v>-7075483.0270381942</v>
      </c>
      <c r="K23" s="1">
        <f t="shared" si="6"/>
        <v>1.3799471955936804</v>
      </c>
      <c r="L23" s="1">
        <f t="shared" si="7"/>
        <v>1.2382874122637344</v>
      </c>
      <c r="M23" s="1">
        <f t="shared" si="11"/>
        <v>0.41882636798735573</v>
      </c>
      <c r="N23" s="24">
        <f t="shared" si="8"/>
        <v>1.8392540181764858E-4</v>
      </c>
      <c r="O23" s="24">
        <f t="shared" si="9"/>
        <v>1.8392543032421171E-4</v>
      </c>
      <c r="P23" s="25">
        <f t="shared" si="10"/>
        <v>2.9565650754374615</v>
      </c>
      <c r="AC23">
        <v>3</v>
      </c>
      <c r="AD23">
        <f>B229</f>
        <v>123026.87699999999</v>
      </c>
      <c r="AE23" s="4">
        <f>M229</f>
        <v>1.0348209022014931</v>
      </c>
      <c r="AF23" s="26">
        <f>N229</f>
        <v>1.8365497558103141E-4</v>
      </c>
    </row>
    <row r="24" spans="1:32" x14ac:dyDescent="0.35">
      <c r="A24">
        <v>5</v>
      </c>
      <c r="B24">
        <v>1096.4780000000001</v>
      </c>
      <c r="C24" s="1">
        <v>1.83918949697956E-4</v>
      </c>
      <c r="D24">
        <v>0.41885008638791543</v>
      </c>
      <c r="E24" s="1">
        <f t="shared" si="1"/>
        <v>0.41885008638791543</v>
      </c>
      <c r="F24" s="1">
        <f t="shared" si="2"/>
        <v>6889.3744592456587</v>
      </c>
      <c r="G24" s="24">
        <f t="shared" si="3"/>
        <v>1.2670865146203851</v>
      </c>
      <c r="H24" s="24">
        <f t="shared" si="4"/>
        <v>1.4055422497599261</v>
      </c>
      <c r="I24" s="24">
        <f t="shared" si="5"/>
        <v>4.2519834381759916</v>
      </c>
      <c r="J24" s="1">
        <f t="shared" si="0"/>
        <v>-6914424.637474658</v>
      </c>
      <c r="K24" s="1">
        <f t="shared" si="6"/>
        <v>1.4055419640458258</v>
      </c>
      <c r="L24" s="1">
        <f t="shared" si="7"/>
        <v>1.2670863077958525</v>
      </c>
      <c r="M24" s="1">
        <f t="shared" si="11"/>
        <v>0.41884993287719435</v>
      </c>
      <c r="N24" s="24">
        <f t="shared" si="8"/>
        <v>1.8391891967715603E-4</v>
      </c>
      <c r="O24" s="24">
        <f t="shared" si="9"/>
        <v>1.83918949697956E-4</v>
      </c>
      <c r="P24" s="25">
        <f t="shared" si="10"/>
        <v>3.0251558096043882</v>
      </c>
      <c r="AC24">
        <v>4</v>
      </c>
      <c r="AD24">
        <f>B244</f>
        <v>173780.08300000001</v>
      </c>
      <c r="AE24" s="4">
        <f>M244</f>
        <v>1.5459041444042978</v>
      </c>
      <c r="AF24" s="26">
        <f>N244</f>
        <v>1.8354111729905427E-4</v>
      </c>
    </row>
    <row r="25" spans="1:32" x14ac:dyDescent="0.35">
      <c r="A25">
        <v>6</v>
      </c>
      <c r="B25">
        <v>1122.018</v>
      </c>
      <c r="C25" s="1">
        <v>1.8390539879479907E-4</v>
      </c>
      <c r="D25">
        <v>0.41877467447832495</v>
      </c>
      <c r="E25" s="1">
        <f t="shared" si="1"/>
        <v>0.41877467447832495</v>
      </c>
      <c r="F25" s="1">
        <f t="shared" si="2"/>
        <v>7049.8470119910253</v>
      </c>
      <c r="G25" s="24">
        <f t="shared" si="3"/>
        <v>1.2965049261825321</v>
      </c>
      <c r="H25" s="24">
        <f t="shared" si="4"/>
        <v>1.4317703034617364</v>
      </c>
      <c r="I25" s="24">
        <f t="shared" si="5"/>
        <v>4.432687468296459</v>
      </c>
      <c r="J25" s="1">
        <f t="shared" si="0"/>
        <v>-6757034.6444076113</v>
      </c>
      <c r="K25" s="1">
        <f t="shared" si="6"/>
        <v>1.4317700000792803</v>
      </c>
      <c r="L25" s="1">
        <f t="shared" si="7"/>
        <v>1.2965047033699151</v>
      </c>
      <c r="M25" s="1">
        <f t="shared" si="11"/>
        <v>0.41877451377372427</v>
      </c>
      <c r="N25" s="24">
        <f t="shared" si="8"/>
        <v>1.8390536718948668E-4</v>
      </c>
      <c r="O25" s="24">
        <f t="shared" si="9"/>
        <v>1.8390539879479907E-4</v>
      </c>
      <c r="P25" s="25">
        <f t="shared" si="10"/>
        <v>3.0959493969359686</v>
      </c>
      <c r="AC25">
        <v>5</v>
      </c>
      <c r="AD25">
        <f>B257</f>
        <v>234422.88200000001</v>
      </c>
      <c r="AE25" s="4">
        <f>M257</f>
        <v>2.2694511057178355</v>
      </c>
      <c r="AF25" s="26">
        <f>N257</f>
        <v>1.8336066447059867E-4</v>
      </c>
    </row>
    <row r="26" spans="1:32" x14ac:dyDescent="0.35">
      <c r="A26">
        <v>7</v>
      </c>
      <c r="B26">
        <v>1148.154</v>
      </c>
      <c r="C26" s="1">
        <v>1.8393667202700666E-4</v>
      </c>
      <c r="D26">
        <v>0.41869293276235403</v>
      </c>
      <c r="E26" s="1">
        <f t="shared" si="1"/>
        <v>0.41869293276235403</v>
      </c>
      <c r="F26" s="1">
        <f t="shared" si="2"/>
        <v>7214.0643431794706</v>
      </c>
      <c r="G26" s="24">
        <f t="shared" si="3"/>
        <v>1.3269309870731254</v>
      </c>
      <c r="H26" s="24">
        <f t="shared" si="4"/>
        <v>1.4590431870691607</v>
      </c>
      <c r="I26" s="24">
        <f t="shared" si="5"/>
        <v>4.624032231991082</v>
      </c>
      <c r="J26" s="1">
        <f t="shared" si="0"/>
        <v>-6603220.907342515</v>
      </c>
      <c r="K26" s="1">
        <f t="shared" si="6"/>
        <v>1.4590428646800446</v>
      </c>
      <c r="L26" s="1">
        <f t="shared" si="7"/>
        <v>1.3269307469718405</v>
      </c>
      <c r="M26" s="1">
        <f t="shared" si="11"/>
        <v>0.41869276448797033</v>
      </c>
      <c r="N26" s="24">
        <f t="shared" si="8"/>
        <v>1.8393663874461915E-4</v>
      </c>
      <c r="O26" s="24">
        <f t="shared" si="9"/>
        <v>1.8393667202700666E-4</v>
      </c>
      <c r="P26" s="25">
        <f t="shared" si="10"/>
        <v>3.1692230186843013</v>
      </c>
      <c r="AC26">
        <v>6</v>
      </c>
      <c r="AD26">
        <f>B264</f>
        <v>275422.87</v>
      </c>
      <c r="AE26" s="4">
        <f>M264</f>
        <v>2.784272931170062</v>
      </c>
      <c r="AF26" s="26">
        <f>N264</f>
        <v>1.8324974298313961E-4</v>
      </c>
    </row>
    <row r="27" spans="1:32" x14ac:dyDescent="0.35">
      <c r="A27">
        <v>8</v>
      </c>
      <c r="B27">
        <v>1174.8979999999999</v>
      </c>
      <c r="C27" s="1">
        <v>1.8393621546125436E-4</v>
      </c>
      <c r="D27">
        <v>0.4185810844264114</v>
      </c>
      <c r="E27" s="1">
        <f t="shared" si="1"/>
        <v>0.4185810844264114</v>
      </c>
      <c r="F27" s="1">
        <f t="shared" si="2"/>
        <v>7382.1018510346812</v>
      </c>
      <c r="G27" s="24">
        <f t="shared" si="3"/>
        <v>1.3578358766288396</v>
      </c>
      <c r="H27" s="24">
        <f t="shared" si="4"/>
        <v>1.4868721815721091</v>
      </c>
      <c r="I27" s="24">
        <f t="shared" si="5"/>
        <v>4.8232671451615428</v>
      </c>
      <c r="J27" s="1">
        <f t="shared" si="0"/>
        <v>-6452912.9317174247</v>
      </c>
      <c r="K27" s="1">
        <f t="shared" si="6"/>
        <v>1.486871838968947</v>
      </c>
      <c r="L27" s="1">
        <f t="shared" si="7"/>
        <v>1.3578356180622226</v>
      </c>
      <c r="M27" s="1">
        <f t="shared" si="11"/>
        <v>0.41858090826899341</v>
      </c>
      <c r="N27" s="24">
        <f t="shared" si="8"/>
        <v>1.8393618043510294E-4</v>
      </c>
      <c r="O27" s="24">
        <f t="shared" si="9"/>
        <v>1.8393621546125436E-4</v>
      </c>
      <c r="P27" s="25">
        <f t="shared" si="10"/>
        <v>3.2439024122658604</v>
      </c>
      <c r="AC27">
        <v>7</v>
      </c>
      <c r="AD27">
        <f>B276</f>
        <v>363078.05499999999</v>
      </c>
      <c r="AE27" s="4">
        <f>M276</f>
        <v>4.0882618994297593</v>
      </c>
      <c r="AF27" s="26">
        <f>N276</f>
        <v>1.8300518334134962E-4</v>
      </c>
    </row>
    <row r="28" spans="1:32" x14ac:dyDescent="0.35">
      <c r="A28">
        <v>9</v>
      </c>
      <c r="B28">
        <v>1202.2639999999999</v>
      </c>
      <c r="C28" s="1">
        <v>1.8392316437795765E-4</v>
      </c>
      <c r="D28">
        <v>0.41865371246792232</v>
      </c>
      <c r="E28" s="1">
        <f t="shared" si="1"/>
        <v>0.41865371246792232</v>
      </c>
      <c r="F28" s="1">
        <f t="shared" si="2"/>
        <v>7554.0475001509576</v>
      </c>
      <c r="G28" s="24">
        <f t="shared" si="3"/>
        <v>1.3893643200891646</v>
      </c>
      <c r="H28" s="24">
        <f t="shared" si="4"/>
        <v>1.5155162072715889</v>
      </c>
      <c r="I28" s="24">
        <f t="shared" si="5"/>
        <v>5.0294648827730963</v>
      </c>
      <c r="J28" s="1">
        <f t="shared" si="0"/>
        <v>-6306031.3688582033</v>
      </c>
      <c r="K28" s="1">
        <f t="shared" si="6"/>
        <v>1.515515843050625</v>
      </c>
      <c r="L28" s="1">
        <f t="shared" si="7"/>
        <v>1.3893640417743465</v>
      </c>
      <c r="M28" s="1">
        <f t="shared" si="11"/>
        <v>0.41865352798982186</v>
      </c>
      <c r="N28" s="24">
        <f t="shared" si="8"/>
        <v>1.8392312753481917E-4</v>
      </c>
      <c r="O28" s="24">
        <f t="shared" si="9"/>
        <v>1.8392316437795765E-4</v>
      </c>
      <c r="P28" s="25">
        <f t="shared" si="10"/>
        <v>3.3186488322346688</v>
      </c>
      <c r="AC28">
        <v>8</v>
      </c>
      <c r="AD28">
        <f>B282</f>
        <v>416869.38299999997</v>
      </c>
      <c r="AE28" s="4">
        <f>M282</f>
        <v>4.8578538302060839</v>
      </c>
      <c r="AF28" s="26">
        <f>N282</f>
        <v>1.8305603596385854E-4</v>
      </c>
    </row>
    <row r="29" spans="1:32" x14ac:dyDescent="0.35">
      <c r="A29">
        <v>10</v>
      </c>
      <c r="B29">
        <v>1230.269</v>
      </c>
      <c r="C29" s="1">
        <v>1.839134453921669E-4</v>
      </c>
      <c r="D29">
        <v>0.41842584698474078</v>
      </c>
      <c r="E29" s="1">
        <f t="shared" si="1"/>
        <v>0.41842584698474078</v>
      </c>
      <c r="F29" s="1">
        <f t="shared" si="2"/>
        <v>7730.0081046785226</v>
      </c>
      <c r="G29" s="24">
        <f t="shared" si="3"/>
        <v>1.421652423440801</v>
      </c>
      <c r="H29" s="24">
        <f t="shared" si="4"/>
        <v>1.5448050214585038</v>
      </c>
      <c r="I29" s="24">
        <f t="shared" si="5"/>
        <v>5.2486619034796167</v>
      </c>
      <c r="J29" s="1">
        <f t="shared" si="0"/>
        <v>-6162485.1944159688</v>
      </c>
      <c r="K29" s="1">
        <f t="shared" si="6"/>
        <v>1.5448046342085744</v>
      </c>
      <c r="L29" s="1">
        <f t="shared" si="7"/>
        <v>1.4216521238838822</v>
      </c>
      <c r="M29" s="1">
        <f t="shared" si="11"/>
        <v>0.41842565392758913</v>
      </c>
      <c r="N29" s="24">
        <f t="shared" si="8"/>
        <v>1.839134066396954E-4</v>
      </c>
      <c r="O29" s="24">
        <f t="shared" si="9"/>
        <v>1.839134453921669E-4</v>
      </c>
      <c r="P29" s="25">
        <f t="shared" si="10"/>
        <v>3.3976218010043593</v>
      </c>
      <c r="AC29">
        <v>9</v>
      </c>
      <c r="AD29">
        <f>B291</f>
        <v>512861.38400000002</v>
      </c>
      <c r="AE29" s="4">
        <f>M291</f>
        <v>6.3231038606599368</v>
      </c>
      <c r="AF29" s="26">
        <f>N291</f>
        <v>1.8280943349618901E-4</v>
      </c>
    </row>
    <row r="30" spans="1:32" x14ac:dyDescent="0.35">
      <c r="A30">
        <v>11</v>
      </c>
      <c r="B30">
        <v>1258.925</v>
      </c>
      <c r="C30" s="1">
        <v>1.8395646863564427E-4</v>
      </c>
      <c r="D30">
        <v>0.41856191050198821</v>
      </c>
      <c r="E30" s="1">
        <f t="shared" si="1"/>
        <v>0.41856191050198821</v>
      </c>
      <c r="F30" s="1">
        <f t="shared" si="2"/>
        <v>7910.05906284106</v>
      </c>
      <c r="G30" s="24">
        <f t="shared" si="3"/>
        <v>1.4551065318996153</v>
      </c>
      <c r="H30" s="24">
        <f t="shared" si="4"/>
        <v>1.5755060140559918</v>
      </c>
      <c r="I30" s="24">
        <f t="shared" si="5"/>
        <v>5.477156507983568</v>
      </c>
      <c r="J30" s="1">
        <f t="shared" si="0"/>
        <v>-6022212.9973182986</v>
      </c>
      <c r="K30" s="1">
        <f t="shared" si="6"/>
        <v>1.5755056018788482</v>
      </c>
      <c r="L30" s="1">
        <f t="shared" si="7"/>
        <v>1.4551062094034561</v>
      </c>
      <c r="M30" s="1">
        <f t="shared" si="11"/>
        <v>0.41856170823350136</v>
      </c>
      <c r="N30" s="24">
        <f t="shared" si="8"/>
        <v>1.8395642786525856E-4</v>
      </c>
      <c r="O30" s="24">
        <f t="shared" si="9"/>
        <v>1.8395646863564427E-4</v>
      </c>
      <c r="P30" s="25">
        <f t="shared" si="10"/>
        <v>3.4764436898554081</v>
      </c>
      <c r="AC30">
        <v>10</v>
      </c>
      <c r="AD30">
        <f>B295</f>
        <v>562341.32499999995</v>
      </c>
      <c r="AE30" s="4">
        <f>M295</f>
        <v>7.0726422137934506</v>
      </c>
      <c r="AF30" s="26">
        <f>N295</f>
        <v>1.8269779072115715E-4</v>
      </c>
    </row>
    <row r="31" spans="1:32" x14ac:dyDescent="0.35">
      <c r="A31">
        <v>12</v>
      </c>
      <c r="B31">
        <v>1288.25</v>
      </c>
      <c r="C31" s="1">
        <v>1.839164462865524E-4</v>
      </c>
      <c r="D31">
        <v>0.41837544602943572</v>
      </c>
      <c r="E31" s="1">
        <f t="shared" si="1"/>
        <v>0.41837544602943572</v>
      </c>
      <c r="F31" s="1">
        <f t="shared" si="2"/>
        <v>8094.313471974102</v>
      </c>
      <c r="G31" s="24">
        <f t="shared" si="3"/>
        <v>1.4886773688948423</v>
      </c>
      <c r="H31" s="24">
        <f t="shared" si="4"/>
        <v>1.6062569180286301</v>
      </c>
      <c r="I31" s="24">
        <f t="shared" si="5"/>
        <v>5.7154365658728485</v>
      </c>
      <c r="J31" s="1">
        <f t="shared" si="0"/>
        <v>-5885126.7204726869</v>
      </c>
      <c r="K31" s="1">
        <f t="shared" si="6"/>
        <v>1.6062564796250569</v>
      </c>
      <c r="L31" s="1">
        <f t="shared" si="7"/>
        <v>1.4886770220676684</v>
      </c>
      <c r="M31" s="1">
        <f t="shared" si="11"/>
        <v>0.41837523436846125</v>
      </c>
      <c r="N31" s="24">
        <f t="shared" si="8"/>
        <v>1.8391640343830157E-4</v>
      </c>
      <c r="O31" s="24">
        <f t="shared" si="9"/>
        <v>1.839164462865524E-4</v>
      </c>
      <c r="P31" s="25">
        <f t="shared" si="10"/>
        <v>3.5582340917354518</v>
      </c>
      <c r="AC31">
        <v>11</v>
      </c>
      <c r="AD31">
        <f>B307</f>
        <v>741310.24100000004</v>
      </c>
      <c r="AE31" s="4">
        <f>M307</f>
        <v>9.6838155999937765</v>
      </c>
      <c r="AF31" s="26">
        <f>N307</f>
        <v>1.8240436097537424E-4</v>
      </c>
    </row>
    <row r="32" spans="1:32" x14ac:dyDescent="0.35">
      <c r="A32">
        <v>13</v>
      </c>
      <c r="B32">
        <v>1318.2570000000001</v>
      </c>
      <c r="C32" s="1">
        <v>1.8394008280562209E-4</v>
      </c>
      <c r="D32">
        <v>0.41837955874761729</v>
      </c>
      <c r="E32" s="1">
        <f t="shared" si="1"/>
        <v>0.41837955874761729</v>
      </c>
      <c r="F32" s="1">
        <f t="shared" si="2"/>
        <v>8282.8530134866396</v>
      </c>
      <c r="G32" s="24">
        <f t="shared" si="3"/>
        <v>1.5235486691675291</v>
      </c>
      <c r="H32" s="24">
        <f t="shared" si="4"/>
        <v>1.6384392917778945</v>
      </c>
      <c r="I32" s="24">
        <f t="shared" si="5"/>
        <v>5.9664530694861924</v>
      </c>
      <c r="J32" s="1">
        <f t="shared" si="0"/>
        <v>-5751165.7420737687</v>
      </c>
      <c r="K32" s="1">
        <f t="shared" si="6"/>
        <v>1.6384388250059969</v>
      </c>
      <c r="L32" s="1">
        <f t="shared" si="7"/>
        <v>1.5235482959982081</v>
      </c>
      <c r="M32" s="1">
        <f t="shared" si="11"/>
        <v>0.41837933708077574</v>
      </c>
      <c r="N32" s="24">
        <f t="shared" si="8"/>
        <v>1.8394003775238737E-4</v>
      </c>
      <c r="O32" s="24">
        <f t="shared" si="9"/>
        <v>1.8394008280562209E-4</v>
      </c>
      <c r="P32" s="25">
        <f t="shared" si="10"/>
        <v>3.6415476601418759</v>
      </c>
      <c r="AC32">
        <v>12</v>
      </c>
      <c r="AD32">
        <f>B329</f>
        <v>1230268.7709999999</v>
      </c>
      <c r="AE32" s="4">
        <f>M329</f>
        <v>18.1248810562725</v>
      </c>
      <c r="AF32" s="26">
        <f>N329</f>
        <v>1.8240096237333758E-4</v>
      </c>
    </row>
    <row r="33" spans="1:32" x14ac:dyDescent="0.35">
      <c r="A33">
        <v>14</v>
      </c>
      <c r="B33">
        <v>1348.963</v>
      </c>
      <c r="C33" s="1">
        <v>1.8394043116875199E-4</v>
      </c>
      <c r="D33">
        <v>0.4184521286313953</v>
      </c>
      <c r="E33" s="1">
        <f t="shared" si="1"/>
        <v>0.4184521286313953</v>
      </c>
      <c r="F33" s="1">
        <f t="shared" si="2"/>
        <v>8475.7845015288967</v>
      </c>
      <c r="G33" s="24">
        <f t="shared" si="3"/>
        <v>1.559039455704651</v>
      </c>
      <c r="H33" s="24">
        <f t="shared" si="4"/>
        <v>1.671353601004459</v>
      </c>
      <c r="I33" s="24">
        <f t="shared" si="5"/>
        <v>6.2270114790007574</v>
      </c>
      <c r="J33" s="1">
        <f t="shared" si="0"/>
        <v>-5620253.8525140705</v>
      </c>
      <c r="K33" s="1">
        <f t="shared" si="6"/>
        <v>1.6713531039767262</v>
      </c>
      <c r="L33" s="1">
        <f t="shared" si="7"/>
        <v>1.5590390543880248</v>
      </c>
      <c r="M33" s="1">
        <f t="shared" si="11"/>
        <v>0.41845189647707226</v>
      </c>
      <c r="N33" s="24">
        <f t="shared" si="8"/>
        <v>1.8394038382014066E-4</v>
      </c>
      <c r="O33" s="24">
        <f t="shared" si="9"/>
        <v>1.8394043116875199E-4</v>
      </c>
      <c r="P33" s="25">
        <f t="shared" si="10"/>
        <v>3.7257306455377659</v>
      </c>
      <c r="AC33">
        <v>13</v>
      </c>
      <c r="AD33">
        <f>B350</f>
        <v>1995262.3149999999</v>
      </c>
      <c r="AE33" s="4">
        <f>M350</f>
        <v>53.733560804018765</v>
      </c>
      <c r="AF33" s="26">
        <f>N350</f>
        <v>1.8287245838832892E-4</v>
      </c>
    </row>
    <row r="34" spans="1:32" x14ac:dyDescent="0.35">
      <c r="A34">
        <v>15</v>
      </c>
      <c r="B34">
        <v>1380.384</v>
      </c>
      <c r="C34" s="1">
        <v>1.8394218618192611E-4</v>
      </c>
      <c r="D34">
        <v>0.41835566686709968</v>
      </c>
      <c r="E34" s="1">
        <f t="shared" si="1"/>
        <v>0.41835566686709968</v>
      </c>
      <c r="F34" s="1">
        <f t="shared" si="2"/>
        <v>8673.208467065786</v>
      </c>
      <c r="G34" s="24">
        <f t="shared" si="3"/>
        <v>1.5953689266436728</v>
      </c>
      <c r="H34" s="24">
        <f t="shared" si="4"/>
        <v>1.7050748768329025</v>
      </c>
      <c r="I34" s="24">
        <f t="shared" si="5"/>
        <v>6.5021791062869525</v>
      </c>
      <c r="J34" s="1">
        <f t="shared" si="0"/>
        <v>-5492322.786738283</v>
      </c>
      <c r="K34" s="1">
        <f t="shared" si="6"/>
        <v>1.7050743474977659</v>
      </c>
      <c r="L34" s="1">
        <f t="shared" si="7"/>
        <v>1.5953684950994877</v>
      </c>
      <c r="M34" s="1">
        <f t="shared" si="11"/>
        <v>0.41835542382554042</v>
      </c>
      <c r="N34" s="24">
        <f t="shared" si="8"/>
        <v>1.8394213642592327E-4</v>
      </c>
      <c r="O34" s="24">
        <f t="shared" si="9"/>
        <v>1.8394218618192611E-4</v>
      </c>
      <c r="P34" s="25">
        <f t="shared" si="10"/>
        <v>3.813428497020698</v>
      </c>
    </row>
    <row r="35" spans="1:32" x14ac:dyDescent="0.35">
      <c r="A35">
        <v>16</v>
      </c>
      <c r="B35">
        <v>1412.538</v>
      </c>
      <c r="C35" s="1">
        <v>1.8393418739110653E-4</v>
      </c>
      <c r="D35">
        <v>0.41833969691358258</v>
      </c>
      <c r="E35" s="1">
        <f t="shared" si="1"/>
        <v>0.41833969691358258</v>
      </c>
      <c r="F35" s="1">
        <f t="shared" si="2"/>
        <v>8875.2380074328375</v>
      </c>
      <c r="G35" s="24">
        <f t="shared" si="3"/>
        <v>1.6324596907998226</v>
      </c>
      <c r="H35" s="24">
        <f t="shared" si="4"/>
        <v>1.73966485059645</v>
      </c>
      <c r="I35" s="24">
        <f t="shared" si="5"/>
        <v>6.7885805842773079</v>
      </c>
      <c r="J35" s="1">
        <f t="shared" si="0"/>
        <v>-5367299.4975348907</v>
      </c>
      <c r="K35" s="1">
        <f t="shared" si="6"/>
        <v>1.7396642867313605</v>
      </c>
      <c r="L35" s="1">
        <f t="shared" si="7"/>
        <v>1.6324592268950433</v>
      </c>
      <c r="M35" s="1">
        <f t="shared" si="11"/>
        <v>0.41833944243835242</v>
      </c>
      <c r="N35" s="24">
        <f t="shared" si="8"/>
        <v>1.8393413512154724E-4</v>
      </c>
      <c r="O35" s="24">
        <f t="shared" si="9"/>
        <v>1.8393418739110653E-4</v>
      </c>
      <c r="P35" s="25">
        <f t="shared" si="10"/>
        <v>3.9022359865950405</v>
      </c>
    </row>
    <row r="36" spans="1:32" x14ac:dyDescent="0.35">
      <c r="A36">
        <v>17</v>
      </c>
      <c r="B36">
        <v>1445.44</v>
      </c>
      <c r="C36" s="1">
        <v>1.8392515583921562E-4</v>
      </c>
      <c r="D36">
        <v>0.41846046056942504</v>
      </c>
      <c r="E36" s="1">
        <f t="shared" si="1"/>
        <v>0.41846046056942504</v>
      </c>
      <c r="F36" s="1">
        <f t="shared" si="2"/>
        <v>9081.9673704096622</v>
      </c>
      <c r="G36" s="24">
        <f t="shared" si="3"/>
        <v>1.6704022639292684</v>
      </c>
      <c r="H36" s="24">
        <f t="shared" si="4"/>
        <v>1.7752327953774645</v>
      </c>
      <c r="I36" s="24">
        <f t="shared" si="5"/>
        <v>7.0863394748571018</v>
      </c>
      <c r="J36" s="1">
        <f t="shared" si="0"/>
        <v>-5245125.7040409418</v>
      </c>
      <c r="K36" s="1">
        <f t="shared" si="6"/>
        <v>1.7752321945433589</v>
      </c>
      <c r="L36" s="1">
        <f t="shared" si="7"/>
        <v>1.6704017653456322</v>
      </c>
      <c r="M36" s="1">
        <f t="shared" si="11"/>
        <v>0.41846019403740531</v>
      </c>
      <c r="N36" s="24">
        <f t="shared" si="8"/>
        <v>1.8392510094101836E-4</v>
      </c>
      <c r="O36" s="24">
        <f t="shared" si="9"/>
        <v>1.8392515583921562E-4</v>
      </c>
      <c r="P36" s="25">
        <f t="shared" si="10"/>
        <v>3.991781749248815</v>
      </c>
    </row>
    <row r="37" spans="1:32" x14ac:dyDescent="0.35">
      <c r="A37">
        <v>18</v>
      </c>
      <c r="B37">
        <v>1479.1079999999999</v>
      </c>
      <c r="C37" s="1">
        <v>1.8393206257336431E-4</v>
      </c>
      <c r="D37">
        <v>0.41812631663214189</v>
      </c>
      <c r="E37" s="1">
        <f t="shared" si="1"/>
        <v>0.41812631663214189</v>
      </c>
      <c r="F37" s="1">
        <f t="shared" si="2"/>
        <v>9293.5096533317828</v>
      </c>
      <c r="G37" s="24">
        <f t="shared" si="3"/>
        <v>1.7093743990827868</v>
      </c>
      <c r="H37" s="24">
        <f t="shared" si="4"/>
        <v>1.8116513588606868</v>
      </c>
      <c r="I37" s="24">
        <f t="shared" si="5"/>
        <v>7.4063514534161383</v>
      </c>
      <c r="J37" s="1">
        <f t="shared" si="0"/>
        <v>-5125734.2247144487</v>
      </c>
      <c r="K37" s="1">
        <f t="shared" si="6"/>
        <v>1.811650718546667</v>
      </c>
      <c r="L37" s="1">
        <f t="shared" si="7"/>
        <v>1.7093738631341209</v>
      </c>
      <c r="M37" s="1">
        <f t="shared" si="11"/>
        <v>0.41812603775148233</v>
      </c>
      <c r="N37" s="24">
        <f t="shared" si="8"/>
        <v>1.8393200490422897E-4</v>
      </c>
      <c r="O37" s="24">
        <f t="shared" si="9"/>
        <v>1.8393206257336431E-4</v>
      </c>
      <c r="P37" s="25">
        <f t="shared" si="10"/>
        <v>4.0881784648630406</v>
      </c>
    </row>
    <row r="38" spans="1:32" x14ac:dyDescent="0.35">
      <c r="A38">
        <v>19</v>
      </c>
      <c r="B38">
        <v>1513.5609999999999</v>
      </c>
      <c r="C38" s="1">
        <v>1.8395220924495166E-4</v>
      </c>
      <c r="D38">
        <v>0.41839469574465371</v>
      </c>
      <c r="E38" s="1">
        <f t="shared" si="1"/>
        <v>0.41839469574465371</v>
      </c>
      <c r="F38" s="1">
        <f t="shared" si="2"/>
        <v>9509.9842367200417</v>
      </c>
      <c r="G38" s="24">
        <f t="shared" si="3"/>
        <v>1.7493826102293171</v>
      </c>
      <c r="H38" s="24">
        <f t="shared" si="4"/>
        <v>1.849448839539962</v>
      </c>
      <c r="I38" s="24">
        <f t="shared" si="5"/>
        <v>7.7328744157276814</v>
      </c>
      <c r="J38" s="1">
        <f t="shared" si="0"/>
        <v>-5009057.7767588748</v>
      </c>
      <c r="K38" s="1">
        <f t="shared" si="6"/>
        <v>1.849448156685042</v>
      </c>
      <c r="L38" s="1">
        <f t="shared" si="7"/>
        <v>1.7493820342158952</v>
      </c>
      <c r="M38" s="1">
        <f t="shared" si="11"/>
        <v>0.41839440350125728</v>
      </c>
      <c r="N38" s="24">
        <f t="shared" si="8"/>
        <v>1.8395214867561658E-4</v>
      </c>
      <c r="O38" s="24">
        <f t="shared" si="9"/>
        <v>1.8395220924495166E-4</v>
      </c>
      <c r="P38" s="25">
        <f t="shared" si="10"/>
        <v>4.1811793359961573</v>
      </c>
    </row>
    <row r="39" spans="1:32" x14ac:dyDescent="0.35">
      <c r="A39">
        <v>20</v>
      </c>
      <c r="B39">
        <v>1548.817</v>
      </c>
      <c r="C39" s="1">
        <v>1.8396492490310468E-4</v>
      </c>
      <c r="D39">
        <v>0.4182790826595395</v>
      </c>
      <c r="E39" s="1">
        <f t="shared" si="1"/>
        <v>0.4182790826595395</v>
      </c>
      <c r="F39" s="1">
        <f t="shared" si="2"/>
        <v>9731.5042179099655</v>
      </c>
      <c r="G39" s="24">
        <f t="shared" si="3"/>
        <v>1.7902554426420532</v>
      </c>
      <c r="H39" s="24">
        <f t="shared" si="4"/>
        <v>1.8879830555978359</v>
      </c>
      <c r="I39" s="24">
        <f t="shared" si="5"/>
        <v>8.0806621249362021</v>
      </c>
      <c r="J39" s="1">
        <f t="shared" si="0"/>
        <v>-4895035.6934672967</v>
      </c>
      <c r="K39" s="1">
        <f t="shared" si="6"/>
        <v>1.8879823274154761</v>
      </c>
      <c r="L39" s="1">
        <f t="shared" si="7"/>
        <v>1.790254823636112</v>
      </c>
      <c r="M39" s="1">
        <f t="shared" si="11"/>
        <v>0.41827877670630542</v>
      </c>
      <c r="N39" s="24">
        <f t="shared" si="8"/>
        <v>1.8396486129465038E-4</v>
      </c>
      <c r="O39" s="24">
        <f t="shared" si="9"/>
        <v>1.8396492490310468E-4</v>
      </c>
      <c r="P39" s="25">
        <f t="shared" si="10"/>
        <v>4.2800517820514239</v>
      </c>
    </row>
    <row r="40" spans="1:32" x14ac:dyDescent="0.35">
      <c r="A40">
        <v>21</v>
      </c>
      <c r="B40">
        <v>1584.893</v>
      </c>
      <c r="C40" s="1">
        <v>1.8395994420328802E-4</v>
      </c>
      <c r="D40">
        <v>0.41786677154685953</v>
      </c>
      <c r="E40" s="1">
        <f t="shared" si="1"/>
        <v>0.41786677154685953</v>
      </c>
      <c r="F40" s="1">
        <f t="shared" si="2"/>
        <v>9958.1764110517761</v>
      </c>
      <c r="G40" s="24">
        <f t="shared" si="3"/>
        <v>1.8319055769435837</v>
      </c>
      <c r="H40" s="24">
        <f t="shared" si="4"/>
        <v>1.9272230654433595</v>
      </c>
      <c r="I40" s="24">
        <f t="shared" si="5"/>
        <v>8.4488428417766421</v>
      </c>
      <c r="J40" s="1">
        <f t="shared" si="0"/>
        <v>-4783612.8354715044</v>
      </c>
      <c r="K40" s="1">
        <f t="shared" si="6"/>
        <v>1.9272222890035897</v>
      </c>
      <c r="L40" s="1">
        <f t="shared" si="7"/>
        <v>1.831904911909763</v>
      </c>
      <c r="M40" s="1">
        <f t="shared" si="11"/>
        <v>0.41786645149920365</v>
      </c>
      <c r="N40" s="24">
        <f t="shared" si="8"/>
        <v>1.8395987742059677E-4</v>
      </c>
      <c r="O40" s="24">
        <f t="shared" si="9"/>
        <v>1.8395994420328802E-4</v>
      </c>
      <c r="P40" s="25">
        <f t="shared" si="10"/>
        <v>4.383948281412235</v>
      </c>
    </row>
    <row r="41" spans="1:32" ht="13.15" x14ac:dyDescent="0.4">
      <c r="A41">
        <v>22</v>
      </c>
      <c r="B41">
        <v>1621.81</v>
      </c>
      <c r="C41" s="1">
        <v>1.8398066664667098E-4</v>
      </c>
      <c r="D41">
        <v>0.41808903274690123</v>
      </c>
      <c r="E41" s="1">
        <f t="shared" si="1"/>
        <v>0.41808903274690123</v>
      </c>
      <c r="F41" s="1">
        <f t="shared" si="2"/>
        <v>10190.132763036925</v>
      </c>
      <c r="G41" s="24">
        <f t="shared" si="3"/>
        <v>1.8747874189616167</v>
      </c>
      <c r="H41" s="24">
        <f t="shared" si="4"/>
        <v>1.9680238240789791</v>
      </c>
      <c r="I41" s="24">
        <f t="shared" si="5"/>
        <v>8.8249774966797343</v>
      </c>
      <c r="J41" s="1">
        <f t="shared" si="0"/>
        <v>-4674724.2264192104</v>
      </c>
      <c r="K41" s="1">
        <f t="shared" si="6"/>
        <v>1.9680229955560644</v>
      </c>
      <c r="L41" s="1">
        <f t="shared" si="7"/>
        <v>1.8747867044749291</v>
      </c>
      <c r="M41" s="1">
        <f t="shared" si="11"/>
        <v>0.41808869739980609</v>
      </c>
      <c r="N41" s="24">
        <f t="shared" si="8"/>
        <v>1.8398059653112841E-4</v>
      </c>
      <c r="O41" s="24">
        <f t="shared" si="9"/>
        <v>1.8398066664667098E-4</v>
      </c>
      <c r="P41" s="25">
        <f t="shared" si="10"/>
        <v>4.4841841363678983</v>
      </c>
      <c r="V41" s="18" t="s">
        <v>1</v>
      </c>
    </row>
    <row r="42" spans="1:32" x14ac:dyDescent="0.35">
      <c r="A42">
        <v>23</v>
      </c>
      <c r="B42">
        <v>1659.587</v>
      </c>
      <c r="C42" s="1">
        <v>1.8393640213430605E-4</v>
      </c>
      <c r="D42">
        <v>0.41773830579684301</v>
      </c>
      <c r="E42" s="1">
        <f t="shared" si="1"/>
        <v>0.41773830579684301</v>
      </c>
      <c r="F42" s="1">
        <f t="shared" si="2"/>
        <v>10427.492654386248</v>
      </c>
      <c r="G42" s="24">
        <f t="shared" si="3"/>
        <v>1.9179954821297112</v>
      </c>
      <c r="H42" s="24">
        <f t="shared" si="4"/>
        <v>2.0089786433289483</v>
      </c>
      <c r="I42" s="24">
        <f t="shared" si="5"/>
        <v>9.2239852274258922</v>
      </c>
      <c r="J42" s="1">
        <f t="shared" si="0"/>
        <v>-4568313.9827251835</v>
      </c>
      <c r="K42" s="1">
        <f t="shared" si="6"/>
        <v>2.0089777598534626</v>
      </c>
      <c r="L42" s="1">
        <f t="shared" si="7"/>
        <v>1.9179947150633347</v>
      </c>
      <c r="M42" s="1">
        <f t="shared" si="11"/>
        <v>0.41773795502424294</v>
      </c>
      <c r="N42" s="24">
        <f t="shared" si="8"/>
        <v>1.8393632857238642E-4</v>
      </c>
      <c r="O42" s="24">
        <f t="shared" si="9"/>
        <v>1.8393640213430605E-4</v>
      </c>
      <c r="P42" s="25">
        <f t="shared" si="10"/>
        <v>4.5913824492007826</v>
      </c>
    </row>
    <row r="43" spans="1:32" x14ac:dyDescent="0.35">
      <c r="A43">
        <v>24</v>
      </c>
      <c r="B43">
        <v>1698.2439999999999</v>
      </c>
      <c r="C43" s="1">
        <v>1.8396585926212751E-4</v>
      </c>
      <c r="D43">
        <v>0.41796534747512132</v>
      </c>
      <c r="E43" s="1">
        <f t="shared" si="1"/>
        <v>0.41796534747512132</v>
      </c>
      <c r="F43" s="1">
        <f t="shared" si="2"/>
        <v>10670.381748805888</v>
      </c>
      <c r="G43" s="24">
        <f t="shared" si="3"/>
        <v>1.9629859470739981</v>
      </c>
      <c r="H43" s="24">
        <f t="shared" si="4"/>
        <v>2.0519804872287031</v>
      </c>
      <c r="I43" s="24">
        <f t="shared" si="5"/>
        <v>9.6371837627992836</v>
      </c>
      <c r="J43" s="1">
        <f t="shared" si="0"/>
        <v>-4464325.7963219294</v>
      </c>
      <c r="K43" s="1">
        <f t="shared" si="6"/>
        <v>2.0519795440578465</v>
      </c>
      <c r="L43" s="1">
        <f t="shared" si="7"/>
        <v>1.9629851230711133</v>
      </c>
      <c r="M43" s="1">
        <f t="shared" si="11"/>
        <v>0.41796497991253373</v>
      </c>
      <c r="N43" s="24">
        <f t="shared" si="8"/>
        <v>1.8396578203875311E-4</v>
      </c>
      <c r="O43" s="24">
        <f t="shared" si="9"/>
        <v>1.8396585926212751E-4</v>
      </c>
      <c r="P43" s="25">
        <f t="shared" si="10"/>
        <v>4.6965301338927992</v>
      </c>
    </row>
    <row r="44" spans="1:32" x14ac:dyDescent="0.35">
      <c r="A44">
        <v>25</v>
      </c>
      <c r="B44">
        <v>1737.8009999999999</v>
      </c>
      <c r="C44" s="1">
        <v>1.8396813140916457E-4</v>
      </c>
      <c r="D44">
        <v>0.41787952701651992</v>
      </c>
      <c r="E44" s="1">
        <f t="shared" si="1"/>
        <v>0.41787952701651992</v>
      </c>
      <c r="F44" s="1">
        <f t="shared" si="2"/>
        <v>10918.925710001991</v>
      </c>
      <c r="G44" s="24">
        <f t="shared" si="3"/>
        <v>2.008734359864552</v>
      </c>
      <c r="H44" s="24">
        <f t="shared" si="4"/>
        <v>2.0956663617203497</v>
      </c>
      <c r="I44" s="24">
        <f t="shared" si="5"/>
        <v>10.073805380356868</v>
      </c>
      <c r="J44" s="1">
        <f t="shared" si="0"/>
        <v>-4362705.7975274147</v>
      </c>
      <c r="K44" s="1">
        <f t="shared" si="6"/>
        <v>2.0956653550479785</v>
      </c>
      <c r="L44" s="1">
        <f t="shared" si="7"/>
        <v>2.0087334750034147</v>
      </c>
      <c r="M44" s="1">
        <f t="shared" si="11"/>
        <v>0.41787914220561034</v>
      </c>
      <c r="N44" s="24">
        <f t="shared" si="8"/>
        <v>1.8396805036995242E-4</v>
      </c>
      <c r="O44" s="24">
        <f t="shared" si="9"/>
        <v>1.8396813140916457E-4</v>
      </c>
      <c r="P44" s="25">
        <f t="shared" si="10"/>
        <v>4.8069723327206688</v>
      </c>
    </row>
    <row r="45" spans="1:32" x14ac:dyDescent="0.35">
      <c r="A45">
        <v>26</v>
      </c>
      <c r="B45">
        <v>1778.279</v>
      </c>
      <c r="C45" s="1">
        <v>1.8396040256357619E-4</v>
      </c>
      <c r="D45">
        <v>0.41775372354119611</v>
      </c>
      <c r="E45" s="1">
        <f t="shared" si="1"/>
        <v>0.41775372354119611</v>
      </c>
      <c r="F45" s="1">
        <f t="shared" si="2"/>
        <v>11173.256484866008</v>
      </c>
      <c r="G45" s="24">
        <f t="shared" si="3"/>
        <v>2.055436760902039</v>
      </c>
      <c r="H45" s="24">
        <f t="shared" si="4"/>
        <v>2.1403424008381204</v>
      </c>
      <c r="I45" s="24">
        <f t="shared" si="5"/>
        <v>10.530937736013179</v>
      </c>
      <c r="J45" s="1">
        <f t="shared" si="0"/>
        <v>-4263399.8926203027</v>
      </c>
      <c r="K45" s="1">
        <f t="shared" si="6"/>
        <v>2.1403413263287128</v>
      </c>
      <c r="L45" s="1">
        <f t="shared" si="7"/>
        <v>2.0554358108855211</v>
      </c>
      <c r="M45" s="1">
        <f t="shared" si="11"/>
        <v>0.41775332073321686</v>
      </c>
      <c r="N45" s="24">
        <f t="shared" si="8"/>
        <v>1.8396031753764672E-4</v>
      </c>
      <c r="O45" s="24">
        <f t="shared" si="9"/>
        <v>1.8396040256357619E-4</v>
      </c>
      <c r="P45" s="25">
        <f t="shared" si="10"/>
        <v>4.9202141763420029</v>
      </c>
    </row>
    <row r="46" spans="1:32" x14ac:dyDescent="0.35">
      <c r="A46">
        <v>27</v>
      </c>
      <c r="B46">
        <v>1819.701</v>
      </c>
      <c r="C46" s="1">
        <v>1.8400308710455484E-4</v>
      </c>
      <c r="D46">
        <v>0.41791510921997743</v>
      </c>
      <c r="E46" s="1">
        <f t="shared" si="1"/>
        <v>0.41791510921997743</v>
      </c>
      <c r="F46" s="1">
        <f t="shared" si="2"/>
        <v>11433.51858666</v>
      </c>
      <c r="G46" s="24">
        <f t="shared" si="3"/>
        <v>2.1038027164127469</v>
      </c>
      <c r="H46" s="24">
        <f t="shared" si="4"/>
        <v>2.1868204999490999</v>
      </c>
      <c r="I46" s="24">
        <f t="shared" si="5"/>
        <v>11.008548881343186</v>
      </c>
      <c r="J46" s="1">
        <f t="shared" si="0"/>
        <v>-4166351.7784784087</v>
      </c>
      <c r="K46" s="1">
        <f t="shared" si="6"/>
        <v>2.1868193521388228</v>
      </c>
      <c r="L46" s="1">
        <f t="shared" si="7"/>
        <v>2.1038016960162254</v>
      </c>
      <c r="M46" s="1">
        <f t="shared" si="11"/>
        <v>0.41791468716714464</v>
      </c>
      <c r="N46" s="24">
        <f t="shared" si="8"/>
        <v>1.8400299785849172E-4</v>
      </c>
      <c r="O46" s="24">
        <f t="shared" si="9"/>
        <v>1.8400308710455484E-4</v>
      </c>
      <c r="P46" s="25">
        <f t="shared" si="10"/>
        <v>5.034045848632287</v>
      </c>
    </row>
    <row r="47" spans="1:32" x14ac:dyDescent="0.35">
      <c r="A47">
        <v>28</v>
      </c>
      <c r="B47">
        <v>1862.087</v>
      </c>
      <c r="C47" s="1">
        <v>1.8399504798764492E-4</v>
      </c>
      <c r="D47">
        <v>0.41763779413052621</v>
      </c>
      <c r="E47" s="1">
        <f t="shared" si="1"/>
        <v>0.41763779413052621</v>
      </c>
      <c r="F47" s="1">
        <f t="shared" si="2"/>
        <v>11699.837679090115</v>
      </c>
      <c r="G47" s="24">
        <f t="shared" si="3"/>
        <v>2.152712195211842</v>
      </c>
      <c r="H47" s="24">
        <f t="shared" si="4"/>
        <v>2.2337361832183054</v>
      </c>
      <c r="I47" s="24">
        <f t="shared" si="5"/>
        <v>11.513783450827127</v>
      </c>
      <c r="J47" s="1">
        <f t="shared" si="0"/>
        <v>-4071514.6486973697</v>
      </c>
      <c r="K47" s="1">
        <f t="shared" si="6"/>
        <v>2.2337349577346637</v>
      </c>
      <c r="L47" s="1">
        <f t="shared" si="7"/>
        <v>2.1527110998587169</v>
      </c>
      <c r="M47" s="1">
        <f t="shared" si="11"/>
        <v>0.41763735249966089</v>
      </c>
      <c r="N47" s="24">
        <f t="shared" si="8"/>
        <v>1.8399495436642084E-4</v>
      </c>
      <c r="O47" s="24">
        <f t="shared" si="9"/>
        <v>1.8399504798764492E-4</v>
      </c>
      <c r="P47" s="25">
        <f t="shared" si="10"/>
        <v>5.1544984828924392</v>
      </c>
    </row>
    <row r="48" spans="1:32" x14ac:dyDescent="0.35">
      <c r="A48">
        <v>29</v>
      </c>
      <c r="B48">
        <v>1905.461</v>
      </c>
      <c r="C48" s="1">
        <v>1.8397126844000824E-4</v>
      </c>
      <c r="D48">
        <v>0.4174423839958703</v>
      </c>
      <c r="E48" s="1">
        <f t="shared" si="1"/>
        <v>0.4174423839958703</v>
      </c>
      <c r="F48" s="1">
        <f t="shared" si="2"/>
        <v>11972.364558603722</v>
      </c>
      <c r="G48" s="24">
        <f t="shared" si="3"/>
        <v>2.202571094072526</v>
      </c>
      <c r="H48" s="24">
        <f t="shared" si="4"/>
        <v>2.2816868803575239</v>
      </c>
      <c r="I48" s="24">
        <f t="shared" si="5"/>
        <v>12.038972948299657</v>
      </c>
      <c r="J48" s="1">
        <f t="shared" si="0"/>
        <v>-3978834.7794307722</v>
      </c>
      <c r="K48" s="1">
        <f t="shared" si="6"/>
        <v>2.281685571911126</v>
      </c>
      <c r="L48" s="1">
        <f t="shared" si="7"/>
        <v>2.2025699185879573</v>
      </c>
      <c r="M48" s="1">
        <f t="shared" si="11"/>
        <v>0.41744192182750944</v>
      </c>
      <c r="N48" s="24">
        <f t="shared" si="8"/>
        <v>1.8397117025684958E-4</v>
      </c>
      <c r="O48" s="24">
        <f t="shared" si="9"/>
        <v>1.8397126844000824E-4</v>
      </c>
      <c r="P48" s="25">
        <f t="shared" si="10"/>
        <v>5.276350561403552</v>
      </c>
    </row>
    <row r="49" spans="1:16" x14ac:dyDescent="0.35">
      <c r="A49">
        <v>30</v>
      </c>
      <c r="B49">
        <v>1949.845</v>
      </c>
      <c r="C49" s="1">
        <v>1.8396887761774341E-4</v>
      </c>
      <c r="D49">
        <v>0.41695677825674732</v>
      </c>
      <c r="E49" s="1">
        <f t="shared" si="1"/>
        <v>0.41695677825674732</v>
      </c>
      <c r="F49" s="1">
        <f t="shared" si="2"/>
        <v>12251.23745527758</v>
      </c>
      <c r="G49" s="24">
        <f t="shared" si="3"/>
        <v>2.2538464040758752</v>
      </c>
      <c r="H49" s="24">
        <f t="shared" si="4"/>
        <v>2.3309825188616249</v>
      </c>
      <c r="I49" s="24">
        <f t="shared" si="5"/>
        <v>12.600050753617849</v>
      </c>
      <c r="J49" s="1">
        <f t="shared" si="0"/>
        <v>-3888265.219875908</v>
      </c>
      <c r="K49" s="1">
        <f t="shared" si="6"/>
        <v>2.3309811214579144</v>
      </c>
      <c r="L49" s="1">
        <f t="shared" si="7"/>
        <v>2.253845142338895</v>
      </c>
      <c r="M49" s="1">
        <f t="shared" si="11"/>
        <v>0.41695629487628094</v>
      </c>
      <c r="N49" s="24">
        <f t="shared" si="8"/>
        <v>1.839687746292098E-4</v>
      </c>
      <c r="O49" s="24">
        <f t="shared" si="9"/>
        <v>1.8396887761774341E-4</v>
      </c>
      <c r="P49" s="25">
        <f t="shared" si="10"/>
        <v>5.405470957112315</v>
      </c>
    </row>
    <row r="50" spans="1:16" x14ac:dyDescent="0.35">
      <c r="A50">
        <v>31</v>
      </c>
      <c r="B50">
        <v>1995.2619999999999</v>
      </c>
      <c r="C50" s="1">
        <v>1.8395393254343832E-4</v>
      </c>
      <c r="D50">
        <v>0.41747836897169149</v>
      </c>
      <c r="E50" s="1">
        <f t="shared" si="1"/>
        <v>0.41747836897169149</v>
      </c>
      <c r="F50" s="1">
        <f t="shared" si="2"/>
        <v>12536.600882373756</v>
      </c>
      <c r="G50" s="24">
        <f t="shared" si="3"/>
        <v>2.3061570330401913</v>
      </c>
      <c r="H50" s="24">
        <f t="shared" si="4"/>
        <v>2.3817321938216325</v>
      </c>
      <c r="I50" s="24">
        <f t="shared" si="5"/>
        <v>13.156725851758917</v>
      </c>
      <c r="J50" s="1">
        <f t="shared" si="0"/>
        <v>-3799758.8776055174</v>
      </c>
      <c r="K50" s="1">
        <f t="shared" si="6"/>
        <v>2.3817307009256701</v>
      </c>
      <c r="L50" s="1">
        <f t="shared" si="7"/>
        <v>2.3061556792518783</v>
      </c>
      <c r="M50" s="1">
        <f t="shared" si="11"/>
        <v>0.41747786221858391</v>
      </c>
      <c r="N50" s="24">
        <f t="shared" si="8"/>
        <v>1.8395382455656646E-4</v>
      </c>
      <c r="O50" s="24">
        <f t="shared" si="9"/>
        <v>1.8395393254343832E-4</v>
      </c>
      <c r="P50" s="25">
        <f t="shared" si="10"/>
        <v>5.5240190868957182</v>
      </c>
    </row>
    <row r="51" spans="1:16" x14ac:dyDescent="0.35">
      <c r="A51">
        <v>32</v>
      </c>
      <c r="B51">
        <v>2041.7380000000001</v>
      </c>
      <c r="C51" s="1">
        <v>1.840087216549901E-4</v>
      </c>
      <c r="D51">
        <v>0.41690475667219912</v>
      </c>
      <c r="E51" s="1">
        <f t="shared" si="1"/>
        <v>0.41690475667219912</v>
      </c>
      <c r="F51" s="1">
        <f t="shared" si="2"/>
        <v>12828.618202710235</v>
      </c>
      <c r="G51" s="24">
        <f t="shared" si="3"/>
        <v>2.360577636080647</v>
      </c>
      <c r="H51" s="24">
        <f t="shared" si="4"/>
        <v>2.434207739780387</v>
      </c>
      <c r="I51" s="24">
        <f t="shared" si="5"/>
        <v>13.782851502982567</v>
      </c>
      <c r="J51" s="1">
        <f t="shared" si="0"/>
        <v>-3713265.1190549121</v>
      </c>
      <c r="K51" s="1">
        <f t="shared" si="6"/>
        <v>2.4342061440517639</v>
      </c>
      <c r="L51" s="1">
        <f t="shared" si="7"/>
        <v>2.3605761822350919</v>
      </c>
      <c r="M51" s="1">
        <f t="shared" si="11"/>
        <v>0.41690422660764154</v>
      </c>
      <c r="N51" s="24">
        <f t="shared" si="8"/>
        <v>1.8400860832668521E-4</v>
      </c>
      <c r="O51" s="24">
        <f t="shared" si="9"/>
        <v>1.840087216549901E-4</v>
      </c>
      <c r="P51" s="25">
        <f t="shared" si="10"/>
        <v>5.6621545946970846</v>
      </c>
    </row>
    <row r="52" spans="1:16" x14ac:dyDescent="0.35">
      <c r="A52">
        <v>33</v>
      </c>
      <c r="B52">
        <v>2089.2959999999998</v>
      </c>
      <c r="C52" s="1">
        <v>1.8397361312663484E-4</v>
      </c>
      <c r="D52">
        <v>0.41695643632532964</v>
      </c>
      <c r="E52" s="1">
        <f t="shared" si="1"/>
        <v>0.41695643632532964</v>
      </c>
      <c r="F52" s="1">
        <f t="shared" si="2"/>
        <v>13127.433929549079</v>
      </c>
      <c r="G52" s="24">
        <f t="shared" si="3"/>
        <v>2.4151014511003219</v>
      </c>
      <c r="H52" s="24">
        <f t="shared" si="4"/>
        <v>2.4870871102178351</v>
      </c>
      <c r="I52" s="24">
        <f t="shared" si="5"/>
        <v>14.405744019294582</v>
      </c>
      <c r="J52" s="1">
        <f t="shared" si="0"/>
        <v>-3628741.2112256661</v>
      </c>
      <c r="K52" s="1">
        <f t="shared" si="6"/>
        <v>2.4870854056052174</v>
      </c>
      <c r="L52" s="1">
        <f t="shared" si="7"/>
        <v>2.4150998916452697</v>
      </c>
      <c r="M52" s="1">
        <f t="shared" si="11"/>
        <v>0.4169558813168347</v>
      </c>
      <c r="N52" s="24">
        <f t="shared" si="8"/>
        <v>1.8397349433304117E-4</v>
      </c>
      <c r="O52" s="24">
        <f t="shared" si="9"/>
        <v>1.8397361312663484E-4</v>
      </c>
      <c r="P52" s="25">
        <f t="shared" si="10"/>
        <v>5.7922192727390591</v>
      </c>
    </row>
    <row r="53" spans="1:16" x14ac:dyDescent="0.35">
      <c r="A53">
        <v>34</v>
      </c>
      <c r="B53">
        <v>2137.962</v>
      </c>
      <c r="C53" s="1">
        <v>1.8399399807695081E-4</v>
      </c>
      <c r="D53">
        <v>0.41657639489616088</v>
      </c>
      <c r="E53" s="1">
        <f t="shared" si="1"/>
        <v>0.41657639489616088</v>
      </c>
      <c r="F53" s="1">
        <f t="shared" si="2"/>
        <v>13433.211425708283</v>
      </c>
      <c r="G53" s="24">
        <f t="shared" si="3"/>
        <v>2.4716302772290435</v>
      </c>
      <c r="H53" s="24">
        <f t="shared" si="4"/>
        <v>2.5418413821760319</v>
      </c>
      <c r="I53" s="24">
        <f t="shared" si="5"/>
        <v>15.081248474642987</v>
      </c>
      <c r="J53" s="1">
        <f t="shared" si="0"/>
        <v>-3546140.903182067</v>
      </c>
      <c r="K53" s="1">
        <f t="shared" si="6"/>
        <v>2.5418395602086714</v>
      </c>
      <c r="L53" s="1">
        <f t="shared" si="7"/>
        <v>2.4716286034612489</v>
      </c>
      <c r="M53" s="1">
        <f t="shared" si="11"/>
        <v>0.41657581419630024</v>
      </c>
      <c r="N53" s="24">
        <f t="shared" si="8"/>
        <v>1.8399387347772122E-4</v>
      </c>
      <c r="O53" s="24">
        <f t="shared" si="9"/>
        <v>1.8399399807695081E-4</v>
      </c>
      <c r="P53" s="25">
        <f t="shared" si="10"/>
        <v>5.9332023589265788</v>
      </c>
    </row>
    <row r="54" spans="1:16" x14ac:dyDescent="0.35">
      <c r="A54">
        <v>35</v>
      </c>
      <c r="B54">
        <v>2187.7620000000002</v>
      </c>
      <c r="C54" s="1">
        <v>1.8400899997082342E-4</v>
      </c>
      <c r="D54">
        <v>0.41668198367430759</v>
      </c>
      <c r="E54" s="1">
        <f t="shared" si="1"/>
        <v>0.41668198367430759</v>
      </c>
      <c r="F54" s="1">
        <f t="shared" si="2"/>
        <v>13746.114054005828</v>
      </c>
      <c r="G54" s="24">
        <f t="shared" si="3"/>
        <v>2.5294087005624939</v>
      </c>
      <c r="H54" s="24">
        <f t="shared" si="4"/>
        <v>2.5980507810140021</v>
      </c>
      <c r="I54" s="24">
        <f t="shared" si="5"/>
        <v>15.771097641544605</v>
      </c>
      <c r="J54" s="1">
        <f t="shared" si="0"/>
        <v>-3465420.140604388</v>
      </c>
      <c r="K54" s="1">
        <f t="shared" si="6"/>
        <v>2.5980488332378231</v>
      </c>
      <c r="L54" s="1">
        <f t="shared" si="7"/>
        <v>2.529406904451212</v>
      </c>
      <c r="M54" s="1">
        <f t="shared" si="11"/>
        <v>0.4166813754029588</v>
      </c>
      <c r="N54" s="24">
        <f t="shared" si="8"/>
        <v>1.840088693076211E-4</v>
      </c>
      <c r="O54" s="24">
        <f t="shared" si="9"/>
        <v>1.8400899997082342E-4</v>
      </c>
      <c r="P54" s="25">
        <f t="shared" si="10"/>
        <v>6.0703622810237343</v>
      </c>
    </row>
    <row r="55" spans="1:16" x14ac:dyDescent="0.35">
      <c r="A55">
        <v>36</v>
      </c>
      <c r="B55">
        <v>2238.721</v>
      </c>
      <c r="C55" s="1">
        <v>1.839941359912714E-4</v>
      </c>
      <c r="D55">
        <v>0.41684275600120463</v>
      </c>
      <c r="E55" s="1">
        <f t="shared" si="1"/>
        <v>0.41684275600120463</v>
      </c>
      <c r="F55" s="1">
        <f t="shared" si="2"/>
        <v>14066.298894074391</v>
      </c>
      <c r="G55" s="24">
        <f t="shared" si="3"/>
        <v>2.5881165116101941</v>
      </c>
      <c r="H55" s="24">
        <f t="shared" si="4"/>
        <v>2.6552533203478257</v>
      </c>
      <c r="I55" s="24">
        <f t="shared" si="5"/>
        <v>16.486084649339908</v>
      </c>
      <c r="J55" s="1">
        <f t="shared" si="0"/>
        <v>-3386538.3393682991</v>
      </c>
      <c r="K55" s="1">
        <f t="shared" si="6"/>
        <v>2.6552512384683484</v>
      </c>
      <c r="L55" s="1">
        <f t="shared" si="7"/>
        <v>2.5881145849866569</v>
      </c>
      <c r="M55" s="1">
        <f t="shared" si="11"/>
        <v>0.416842118868956</v>
      </c>
      <c r="N55" s="24">
        <f t="shared" si="8"/>
        <v>1.8399399902393183E-4</v>
      </c>
      <c r="O55" s="24">
        <f t="shared" si="9"/>
        <v>1.839941359912714E-4</v>
      </c>
      <c r="P55" s="25">
        <f t="shared" si="10"/>
        <v>6.208860544153147</v>
      </c>
    </row>
    <row r="56" spans="1:16" x14ac:dyDescent="0.35">
      <c r="A56">
        <v>37</v>
      </c>
      <c r="B56">
        <v>2290.8679999999999</v>
      </c>
      <c r="C56" s="1">
        <v>1.8398822911331754E-4</v>
      </c>
      <c r="D56">
        <v>0.41651033249875197</v>
      </c>
      <c r="E56" s="1">
        <f t="shared" si="1"/>
        <v>0.41651033249875197</v>
      </c>
      <c r="F56" s="1">
        <f t="shared" si="2"/>
        <v>14393.948158287883</v>
      </c>
      <c r="G56" s="24">
        <f t="shared" si="3"/>
        <v>2.6483170315922862</v>
      </c>
      <c r="H56" s="24">
        <f t="shared" si="4"/>
        <v>2.7138231077186465</v>
      </c>
      <c r="I56" s="24">
        <f t="shared" si="5"/>
        <v>17.255427767620951</v>
      </c>
      <c r="J56" s="1">
        <f t="shared" si="0"/>
        <v>-3309450.6089608567</v>
      </c>
      <c r="K56" s="1">
        <f t="shared" si="6"/>
        <v>2.7138208823251628</v>
      </c>
      <c r="L56" s="1">
        <f t="shared" si="7"/>
        <v>2.6483149647546584</v>
      </c>
      <c r="M56" s="1">
        <f t="shared" si="11"/>
        <v>0.41650966589258409</v>
      </c>
      <c r="N56" s="24">
        <f t="shared" si="8"/>
        <v>1.8398808552258031E-4</v>
      </c>
      <c r="O56" s="24">
        <f t="shared" si="9"/>
        <v>1.8398822911331754E-4</v>
      </c>
      <c r="P56" s="25">
        <f t="shared" si="10"/>
        <v>6.3583517541646835</v>
      </c>
    </row>
    <row r="57" spans="1:16" x14ac:dyDescent="0.35">
      <c r="A57">
        <v>38</v>
      </c>
      <c r="B57">
        <v>2344.2289999999998</v>
      </c>
      <c r="C57" s="1">
        <v>1.8400981161666952E-4</v>
      </c>
      <c r="D57">
        <v>0.41645147548893136</v>
      </c>
      <c r="E57" s="1">
        <f t="shared" si="1"/>
        <v>0.41645147548893136</v>
      </c>
      <c r="F57" s="1">
        <f t="shared" si="2"/>
        <v>14729.225209464294</v>
      </c>
      <c r="G57" s="24">
        <f t="shared" si="3"/>
        <v>2.7103219560530243</v>
      </c>
      <c r="H57" s="24">
        <f t="shared" si="4"/>
        <v>2.7743113396941737</v>
      </c>
      <c r="I57" s="24">
        <f t="shared" si="5"/>
        <v>18.055589617186623</v>
      </c>
      <c r="J57" s="1">
        <f t="shared" si="0"/>
        <v>-3234118.5514081344</v>
      </c>
      <c r="K57" s="1">
        <f t="shared" si="6"/>
        <v>2.7743089598195074</v>
      </c>
      <c r="L57" s="1">
        <f t="shared" si="7"/>
        <v>2.7103197383212243</v>
      </c>
      <c r="M57" s="1">
        <f t="shared" si="11"/>
        <v>0.41645077748349202</v>
      </c>
      <c r="N57" s="24">
        <f t="shared" si="8"/>
        <v>1.840096610499039E-4</v>
      </c>
      <c r="O57" s="24">
        <f t="shared" si="9"/>
        <v>1.8400981161666952E-4</v>
      </c>
      <c r="P57" s="25">
        <f t="shared" si="10"/>
        <v>6.5081394605600433</v>
      </c>
    </row>
    <row r="58" spans="1:16" x14ac:dyDescent="0.35">
      <c r="A58">
        <v>39</v>
      </c>
      <c r="B58">
        <v>2398.8330000000001</v>
      </c>
      <c r="C58" s="1">
        <v>1.8402854841198166E-4</v>
      </c>
      <c r="D58">
        <v>0.41628481722890348</v>
      </c>
      <c r="E58" s="1">
        <f t="shared" si="1"/>
        <v>0.41628481722890348</v>
      </c>
      <c r="F58" s="1">
        <f t="shared" si="2"/>
        <v>15072.312259977529</v>
      </c>
      <c r="G58" s="24">
        <f t="shared" si="3"/>
        <v>2.7737357464157792</v>
      </c>
      <c r="H58" s="24">
        <f t="shared" si="4"/>
        <v>2.836212155453385</v>
      </c>
      <c r="I58" s="24">
        <f t="shared" si="5"/>
        <v>18.897886049190713</v>
      </c>
      <c r="J58" s="1">
        <f t="shared" si="0"/>
        <v>-3160501.1677131914</v>
      </c>
      <c r="K58" s="1">
        <f t="shared" si="6"/>
        <v>2.8362096102582575</v>
      </c>
      <c r="L58" s="1">
        <f t="shared" si="7"/>
        <v>2.7737333669480151</v>
      </c>
      <c r="M58" s="1">
        <f t="shared" si="11"/>
        <v>0.4162840865456931</v>
      </c>
      <c r="N58" s="24">
        <f t="shared" si="8"/>
        <v>1.8402839054186039E-4</v>
      </c>
      <c r="O58" s="24">
        <f t="shared" si="9"/>
        <v>1.8402854841198166E-4</v>
      </c>
      <c r="P58" s="25">
        <f t="shared" si="10"/>
        <v>6.6630780675868051</v>
      </c>
    </row>
    <row r="59" spans="1:16" x14ac:dyDescent="0.35">
      <c r="A59">
        <v>40</v>
      </c>
      <c r="B59">
        <v>2454.7089999999998</v>
      </c>
      <c r="C59" s="1">
        <v>1.8401391251327242E-4</v>
      </c>
      <c r="D59">
        <v>0.41652094699834907</v>
      </c>
      <c r="E59" s="1">
        <f t="shared" si="1"/>
        <v>0.41652094699834907</v>
      </c>
      <c r="F59" s="1">
        <f t="shared" si="2"/>
        <v>15423.391522201493</v>
      </c>
      <c r="G59" s="24">
        <f t="shared" si="3"/>
        <v>2.8381186182243332</v>
      </c>
      <c r="H59" s="24">
        <f t="shared" si="4"/>
        <v>2.8992470355407827</v>
      </c>
      <c r="I59" s="24">
        <f t="shared" si="5"/>
        <v>19.755085667834646</v>
      </c>
      <c r="J59" s="1">
        <f t="shared" si="0"/>
        <v>-3088559.3761415062</v>
      </c>
      <c r="K59" s="1">
        <f t="shared" si="6"/>
        <v>2.8992443140047981</v>
      </c>
      <c r="L59" s="1">
        <f t="shared" si="7"/>
        <v>2.8381160664130491</v>
      </c>
      <c r="M59" s="1">
        <f t="shared" si="11"/>
        <v>0.41652018150603187</v>
      </c>
      <c r="N59" s="24">
        <f t="shared" si="8"/>
        <v>1.8401374706254907E-4</v>
      </c>
      <c r="O59" s="24">
        <f t="shared" si="9"/>
        <v>1.8401391251327242E-4</v>
      </c>
      <c r="P59" s="25">
        <f t="shared" si="10"/>
        <v>6.8138740748434747</v>
      </c>
    </row>
    <row r="60" spans="1:16" x14ac:dyDescent="0.35">
      <c r="A60">
        <v>41</v>
      </c>
      <c r="B60">
        <v>2511.886</v>
      </c>
      <c r="C60" s="1">
        <v>1.8409693559632591E-4</v>
      </c>
      <c r="D60">
        <v>0.41602870995804947</v>
      </c>
      <c r="E60" s="1">
        <f t="shared" si="1"/>
        <v>0.41602870995804947</v>
      </c>
      <c r="F60" s="1">
        <f t="shared" si="2"/>
        <v>15782.645208510103</v>
      </c>
      <c r="G60" s="24">
        <f t="shared" si="3"/>
        <v>2.9055366184907463</v>
      </c>
      <c r="H60" s="24">
        <f t="shared" si="4"/>
        <v>2.9651056104655442</v>
      </c>
      <c r="I60" s="24">
        <f t="shared" si="5"/>
        <v>20.708241336922924</v>
      </c>
      <c r="J60" s="1">
        <f t="shared" si="0"/>
        <v>-3018255.8036666228</v>
      </c>
      <c r="K60" s="1">
        <f t="shared" si="6"/>
        <v>2.9651026975770365</v>
      </c>
      <c r="L60" s="1">
        <f t="shared" si="7"/>
        <v>2.9055338788105911</v>
      </c>
      <c r="M60" s="1">
        <f t="shared" si="11"/>
        <v>0.41602790897563019</v>
      </c>
      <c r="N60" s="24">
        <f t="shared" si="8"/>
        <v>1.8409676200817774E-4</v>
      </c>
      <c r="O60" s="24">
        <f t="shared" si="9"/>
        <v>1.8409693559632591E-4</v>
      </c>
      <c r="P60" s="25">
        <f t="shared" si="10"/>
        <v>6.9839878914969367</v>
      </c>
    </row>
    <row r="61" spans="1:16" x14ac:dyDescent="0.35">
      <c r="A61">
        <v>42</v>
      </c>
      <c r="B61">
        <v>2570.3960000000002</v>
      </c>
      <c r="C61" s="1">
        <v>1.8400694482274016E-4</v>
      </c>
      <c r="D61">
        <v>0.41637410437187306</v>
      </c>
      <c r="E61" s="1">
        <f t="shared" si="1"/>
        <v>0.41637410437187306</v>
      </c>
      <c r="F61" s="1">
        <f t="shared" si="2"/>
        <v>16150.274380833182</v>
      </c>
      <c r="G61" s="24">
        <f t="shared" si="3"/>
        <v>2.9717626468660852</v>
      </c>
      <c r="H61" s="24">
        <f t="shared" si="4"/>
        <v>3.03010088426681</v>
      </c>
      <c r="I61" s="24">
        <f t="shared" si="5"/>
        <v>21.626562578103233</v>
      </c>
      <c r="J61" s="1">
        <f t="shared" si="0"/>
        <v>-2949551.1577394838</v>
      </c>
      <c r="K61" s="1">
        <f t="shared" si="6"/>
        <v>3.0300977714196531</v>
      </c>
      <c r="L61" s="1">
        <f t="shared" si="7"/>
        <v>2.9717597115050776</v>
      </c>
      <c r="M61" s="1">
        <f t="shared" si="11"/>
        <v>0.4163732653539437</v>
      </c>
      <c r="N61" s="24">
        <f t="shared" si="8"/>
        <v>1.8400676306972851E-4</v>
      </c>
      <c r="O61" s="24">
        <f t="shared" si="9"/>
        <v>1.8400694482274016E-4</v>
      </c>
      <c r="P61" s="25">
        <f t="shared" si="10"/>
        <v>7.1372490954213719</v>
      </c>
    </row>
    <row r="62" spans="1:16" x14ac:dyDescent="0.35">
      <c r="A62">
        <v>43</v>
      </c>
      <c r="B62">
        <v>2630.268</v>
      </c>
      <c r="C62" s="1">
        <v>1.8403516239097231E-4</v>
      </c>
      <c r="D62">
        <v>0.41645917805546118</v>
      </c>
      <c r="E62" s="1">
        <f t="shared" si="1"/>
        <v>0.41645917805546118</v>
      </c>
      <c r="F62" s="1">
        <f t="shared" si="2"/>
        <v>16526.461251544635</v>
      </c>
      <c r="G62" s="24">
        <f t="shared" si="3"/>
        <v>3.0414499801761283</v>
      </c>
      <c r="H62" s="24">
        <f t="shared" si="4"/>
        <v>3.0984748361221683</v>
      </c>
      <c r="I62" s="24">
        <f t="shared" si="5"/>
        <v>22.628523335473226</v>
      </c>
      <c r="J62" s="1">
        <f t="shared" si="0"/>
        <v>-2882411.4111751877</v>
      </c>
      <c r="K62" s="1">
        <f t="shared" si="6"/>
        <v>3.098471505391533</v>
      </c>
      <c r="L62" s="1">
        <f t="shared" si="7"/>
        <v>3.0414468310869696</v>
      </c>
      <c r="M62" s="1">
        <f t="shared" si="11"/>
        <v>0.41645829918177796</v>
      </c>
      <c r="N62" s="24">
        <f t="shared" si="8"/>
        <v>1.8403497184266854E-4</v>
      </c>
      <c r="O62" s="24">
        <f t="shared" si="9"/>
        <v>1.8403516239097231E-4</v>
      </c>
      <c r="P62" s="25">
        <f t="shared" si="10"/>
        <v>7.3031245554778161</v>
      </c>
    </row>
    <row r="63" spans="1:16" x14ac:dyDescent="0.35">
      <c r="A63">
        <v>44</v>
      </c>
      <c r="B63">
        <v>2691.5349999999999</v>
      </c>
      <c r="C63" s="1">
        <v>1.8399185642923674E-4</v>
      </c>
      <c r="D63">
        <v>0.41647005815882765</v>
      </c>
      <c r="E63" s="1">
        <f t="shared" si="1"/>
        <v>0.41647005815882765</v>
      </c>
      <c r="F63" s="1">
        <f t="shared" si="2"/>
        <v>16911.413165759608</v>
      </c>
      <c r="G63" s="24">
        <f t="shared" si="3"/>
        <v>3.1115623032099458</v>
      </c>
      <c r="H63" s="24">
        <f t="shared" si="4"/>
        <v>3.167305139907731</v>
      </c>
      <c r="I63" s="24">
        <f t="shared" si="5"/>
        <v>23.663807476746701</v>
      </c>
      <c r="J63" s="1">
        <f t="shared" si="0"/>
        <v>-2816799.5205891575</v>
      </c>
      <c r="K63" s="1">
        <f t="shared" si="6"/>
        <v>3.1673015784861618</v>
      </c>
      <c r="L63" s="1">
        <f t="shared" si="7"/>
        <v>3.1115589276191491</v>
      </c>
      <c r="M63" s="1">
        <f t="shared" si="11"/>
        <v>0.41646913805756414</v>
      </c>
      <c r="N63" s="24">
        <f t="shared" si="8"/>
        <v>1.8399165682493618E-4</v>
      </c>
      <c r="O63" s="24">
        <f t="shared" si="9"/>
        <v>1.8399185642923674E-4</v>
      </c>
      <c r="P63" s="25">
        <f t="shared" si="10"/>
        <v>7.4712833275753345</v>
      </c>
    </row>
    <row r="64" spans="1:16" x14ac:dyDescent="0.35">
      <c r="A64">
        <v>45</v>
      </c>
      <c r="B64">
        <v>2754.2289999999998</v>
      </c>
      <c r="C64" s="1">
        <v>1.84004495085113E-4</v>
      </c>
      <c r="D64">
        <v>0.41617418804563155</v>
      </c>
      <c r="E64" s="1">
        <f t="shared" si="1"/>
        <v>0.41617418804563155</v>
      </c>
      <c r="F64" s="1">
        <f t="shared" si="2"/>
        <v>17305.331185407922</v>
      </c>
      <c r="G64" s="24">
        <f t="shared" si="3"/>
        <v>3.1842587270516445</v>
      </c>
      <c r="H64" s="24">
        <f t="shared" si="4"/>
        <v>3.2386515919668049</v>
      </c>
      <c r="I64" s="24">
        <f t="shared" si="5"/>
        <v>24.779779457320068</v>
      </c>
      <c r="J64" s="1">
        <f t="shared" si="0"/>
        <v>-2752681.2395225451</v>
      </c>
      <c r="K64" s="1">
        <f t="shared" si="6"/>
        <v>3.2386477815540182</v>
      </c>
      <c r="L64" s="1">
        <f t="shared" si="7"/>
        <v>3.1842551064756717</v>
      </c>
      <c r="M64" s="1">
        <f t="shared" si="11"/>
        <v>0.4161732251996727</v>
      </c>
      <c r="N64" s="24">
        <f t="shared" si="8"/>
        <v>1.8400428586773748E-4</v>
      </c>
      <c r="O64" s="24">
        <f t="shared" si="9"/>
        <v>1.84004495085113E-4</v>
      </c>
      <c r="P64" s="25">
        <f t="shared" si="10"/>
        <v>7.6512733488511211</v>
      </c>
    </row>
    <row r="65" spans="1:22" ht="13.15" x14ac:dyDescent="0.4">
      <c r="A65">
        <v>46</v>
      </c>
      <c r="B65">
        <v>2818.3829999999998</v>
      </c>
      <c r="C65" s="1">
        <v>1.840415403651082E-4</v>
      </c>
      <c r="D65">
        <v>0.4161745655203436</v>
      </c>
      <c r="E65" s="1">
        <f t="shared" si="1"/>
        <v>0.4161745655203436</v>
      </c>
      <c r="F65" s="1">
        <f t="shared" si="2"/>
        <v>17708.422655604722</v>
      </c>
      <c r="G65" s="24">
        <f t="shared" si="3"/>
        <v>3.2590853829738728</v>
      </c>
      <c r="H65" s="24">
        <f t="shared" si="4"/>
        <v>3.3122295165675752</v>
      </c>
      <c r="I65" s="24">
        <f t="shared" si="5"/>
        <v>25.938247304957716</v>
      </c>
      <c r="J65" s="1">
        <f t="shared" si="0"/>
        <v>-2690022.788829247</v>
      </c>
      <c r="K65" s="1">
        <f t="shared" si="6"/>
        <v>3.3122254382189058</v>
      </c>
      <c r="L65" s="1">
        <f t="shared" si="7"/>
        <v>3.2590814988342776</v>
      </c>
      <c r="M65" s="1">
        <f t="shared" si="11"/>
        <v>0.41617355709320514</v>
      </c>
      <c r="N65" s="24">
        <f t="shared" si="8"/>
        <v>1.8404132102656682E-4</v>
      </c>
      <c r="O65" s="24">
        <f t="shared" si="9"/>
        <v>1.840415403651082E-4</v>
      </c>
      <c r="P65" s="25">
        <f t="shared" si="10"/>
        <v>7.8310633707666879</v>
      </c>
      <c r="V65" s="18" t="s">
        <v>1</v>
      </c>
    </row>
    <row r="66" spans="1:22" x14ac:dyDescent="0.35">
      <c r="A66">
        <v>47</v>
      </c>
      <c r="B66">
        <v>2884.0320000000002</v>
      </c>
      <c r="C66" s="1">
        <v>1.8403098752045092E-4</v>
      </c>
      <c r="D66">
        <v>0.4161998707041592</v>
      </c>
      <c r="E66" s="1">
        <f t="shared" si="1"/>
        <v>0.4161998707041592</v>
      </c>
      <c r="F66" s="1">
        <f t="shared" si="2"/>
        <v>18120.907487835757</v>
      </c>
      <c r="G66" s="24">
        <f t="shared" si="3"/>
        <v>3.334808499753148</v>
      </c>
      <c r="H66" s="24">
        <f t="shared" si="4"/>
        <v>3.3867522117794855</v>
      </c>
      <c r="I66" s="24">
        <f t="shared" si="5"/>
        <v>27.136409348930474</v>
      </c>
      <c r="J66" s="1">
        <f t="shared" si="0"/>
        <v>-2628790.0056757135</v>
      </c>
      <c r="K66" s="1">
        <f t="shared" si="6"/>
        <v>3.3867478485265279</v>
      </c>
      <c r="L66" s="1">
        <f t="shared" si="7"/>
        <v>3.3348043352090326</v>
      </c>
      <c r="M66" s="1">
        <f t="shared" si="11"/>
        <v>0.41619881474743692</v>
      </c>
      <c r="N66" s="24">
        <f t="shared" si="8"/>
        <v>1.8403075770060783E-4</v>
      </c>
      <c r="O66" s="24">
        <f t="shared" si="9"/>
        <v>1.8403098752045092E-4</v>
      </c>
      <c r="P66" s="25">
        <f t="shared" si="10"/>
        <v>8.012527227480696</v>
      </c>
    </row>
    <row r="67" spans="1:22" x14ac:dyDescent="0.35">
      <c r="A67">
        <v>48</v>
      </c>
      <c r="B67">
        <v>2951.2089999999998</v>
      </c>
      <c r="C67" s="1">
        <v>1.840580760331045E-4</v>
      </c>
      <c r="D67">
        <v>0.4162749822152832</v>
      </c>
      <c r="E67" s="1">
        <f t="shared" si="1"/>
        <v>0.4162749822152832</v>
      </c>
      <c r="F67" s="1">
        <f t="shared" si="2"/>
        <v>18542.993027216158</v>
      </c>
      <c r="G67" s="24">
        <f t="shared" si="3"/>
        <v>3.4129876204846781</v>
      </c>
      <c r="H67" s="24">
        <f t="shared" si="4"/>
        <v>3.463759811915518</v>
      </c>
      <c r="I67" s="24">
        <f t="shared" si="5"/>
        <v>28.3989426784389</v>
      </c>
      <c r="J67" s="1">
        <f t="shared" si="0"/>
        <v>-2568952.0795202707</v>
      </c>
      <c r="K67" s="1">
        <f t="shared" si="6"/>
        <v>3.4637551416782051</v>
      </c>
      <c r="L67" s="1">
        <f t="shared" si="7"/>
        <v>3.4129831536108344</v>
      </c>
      <c r="M67" s="1">
        <f t="shared" si="11"/>
        <v>0.41627387613116829</v>
      </c>
      <c r="N67" s="24">
        <f t="shared" si="8"/>
        <v>1.8405783514028655E-4</v>
      </c>
      <c r="O67" s="24">
        <f t="shared" si="9"/>
        <v>1.840580760331045E-4</v>
      </c>
      <c r="P67" s="25">
        <f t="shared" si="10"/>
        <v>8.1988886387273556</v>
      </c>
    </row>
    <row r="68" spans="1:22" x14ac:dyDescent="0.35">
      <c r="A68">
        <v>49</v>
      </c>
      <c r="B68">
        <v>3019.9520000000002</v>
      </c>
      <c r="C68" s="1">
        <v>1.8407042855374172E-4</v>
      </c>
      <c r="D68">
        <v>0.41601810957813601</v>
      </c>
      <c r="E68" s="1">
        <f t="shared" si="1"/>
        <v>0.41601810957813601</v>
      </c>
      <c r="F68" s="1">
        <f t="shared" si="2"/>
        <v>18974.918034787606</v>
      </c>
      <c r="G68" s="24">
        <f t="shared" si="3"/>
        <v>3.4927212944354773</v>
      </c>
      <c r="H68" s="24">
        <f t="shared" si="4"/>
        <v>3.5422732205432657</v>
      </c>
      <c r="I68" s="24">
        <f t="shared" si="5"/>
        <v>29.739506101419547</v>
      </c>
      <c r="J68" s="1">
        <f t="shared" si="0"/>
        <v>-2510475.1657142029</v>
      </c>
      <c r="K68" s="1">
        <f t="shared" si="6"/>
        <v>3.5422682224130169</v>
      </c>
      <c r="L68" s="1">
        <f t="shared" si="7"/>
        <v>3.4927165041014048</v>
      </c>
      <c r="M68" s="1">
        <f t="shared" si="11"/>
        <v>0.41601695200262034</v>
      </c>
      <c r="N68" s="24">
        <f t="shared" si="8"/>
        <v>1.840701760976276E-4</v>
      </c>
      <c r="O68" s="24">
        <f t="shared" si="9"/>
        <v>1.8407042855374172E-4</v>
      </c>
      <c r="P68" s="25">
        <f t="shared" si="10"/>
        <v>8.3956110136574562</v>
      </c>
    </row>
    <row r="69" spans="1:22" x14ac:dyDescent="0.35">
      <c r="A69">
        <v>50</v>
      </c>
      <c r="B69">
        <v>3090.2950000000001</v>
      </c>
      <c r="C69" s="1">
        <v>1.8406834532136917E-4</v>
      </c>
      <c r="D69">
        <v>0.41604617901886715</v>
      </c>
      <c r="E69" s="1">
        <f t="shared" si="1"/>
        <v>0.41604617901886715</v>
      </c>
      <c r="F69" s="1">
        <f t="shared" si="2"/>
        <v>19416.896138850541</v>
      </c>
      <c r="G69" s="24">
        <f t="shared" si="3"/>
        <v>3.574035943555101</v>
      </c>
      <c r="H69" s="24">
        <f t="shared" si="4"/>
        <v>3.6224670242184982</v>
      </c>
      <c r="I69" s="24">
        <f t="shared" si="5"/>
        <v>31.118726722671997</v>
      </c>
      <c r="J69" s="1">
        <f t="shared" si="0"/>
        <v>-2453330.3447240274</v>
      </c>
      <c r="K69" s="1">
        <f t="shared" si="6"/>
        <v>3.6224616754696051</v>
      </c>
      <c r="L69" s="1">
        <f t="shared" si="7"/>
        <v>3.5740308074262961</v>
      </c>
      <c r="M69" s="1">
        <f t="shared" si="11"/>
        <v>0.41604496682111591</v>
      </c>
      <c r="N69" s="24">
        <f t="shared" si="8"/>
        <v>1.8406808080284013E-4</v>
      </c>
      <c r="O69" s="24">
        <f t="shared" si="9"/>
        <v>1.8406834532136917E-4</v>
      </c>
      <c r="P69" s="25">
        <f t="shared" si="10"/>
        <v>8.5904916353981484</v>
      </c>
      <c r="Q69" s="3"/>
    </row>
    <row r="70" spans="1:22" x14ac:dyDescent="0.35">
      <c r="A70">
        <v>51</v>
      </c>
      <c r="B70">
        <v>3162.2779999999998</v>
      </c>
      <c r="C70" s="1">
        <v>1.8407214491317859E-4</v>
      </c>
      <c r="D70">
        <v>0.41551407150244074</v>
      </c>
      <c r="E70" s="1">
        <f t="shared" si="1"/>
        <v>0.41551407150244074</v>
      </c>
      <c r="F70" s="1">
        <f t="shared" si="2"/>
        <v>19869.178666817246</v>
      </c>
      <c r="G70" s="24">
        <f t="shared" si="3"/>
        <v>3.6573623348642208</v>
      </c>
      <c r="H70" s="24">
        <f t="shared" si="4"/>
        <v>3.7045690176614685</v>
      </c>
      <c r="I70" s="24">
        <f t="shared" si="5"/>
        <v>32.607683160064568</v>
      </c>
      <c r="J70" s="1">
        <f t="shared" si="0"/>
        <v>-2397485.1349719851</v>
      </c>
      <c r="K70" s="1">
        <f t="shared" si="6"/>
        <v>3.704563293408917</v>
      </c>
      <c r="L70" s="1">
        <f t="shared" si="7"/>
        <v>3.65735682758182</v>
      </c>
      <c r="M70" s="1">
        <f t="shared" si="11"/>
        <v>0.41551280377232636</v>
      </c>
      <c r="N70" s="24">
        <f t="shared" si="8"/>
        <v>1.8407186773602432E-4</v>
      </c>
      <c r="O70" s="24">
        <f t="shared" si="9"/>
        <v>1.8407214491317859E-4</v>
      </c>
      <c r="P70" s="25">
        <f t="shared" si="10"/>
        <v>8.8020315965661808</v>
      </c>
    </row>
    <row r="71" spans="1:22" x14ac:dyDescent="0.35">
      <c r="A71">
        <v>52</v>
      </c>
      <c r="B71">
        <v>3235.9369999999999</v>
      </c>
      <c r="C71" s="1">
        <v>1.8404660229555671E-4</v>
      </c>
      <c r="D71">
        <v>0.41576226740583144</v>
      </c>
      <c r="E71" s="1">
        <f t="shared" si="1"/>
        <v>0.41576226740583144</v>
      </c>
      <c r="F71" s="1">
        <f t="shared" si="2"/>
        <v>20331.991813358789</v>
      </c>
      <c r="G71" s="24">
        <f t="shared" si="3"/>
        <v>3.7420340111497601</v>
      </c>
      <c r="H71" s="24">
        <f t="shared" si="4"/>
        <v>3.7882276754733315</v>
      </c>
      <c r="I71" s="24">
        <f t="shared" si="5"/>
        <v>34.095630880718964</v>
      </c>
      <c r="J71" s="1">
        <f t="shared" si="0"/>
        <v>-2342911.6505200625</v>
      </c>
      <c r="K71" s="1">
        <f t="shared" si="6"/>
        <v>3.7882215503402237</v>
      </c>
      <c r="L71" s="1">
        <f t="shared" si="7"/>
        <v>3.74202810826446</v>
      </c>
      <c r="M71" s="1">
        <f t="shared" si="11"/>
        <v>0.41576093932089669</v>
      </c>
      <c r="N71" s="24">
        <f t="shared" si="8"/>
        <v>1.840463119705677E-4</v>
      </c>
      <c r="O71" s="24">
        <f t="shared" si="9"/>
        <v>1.8404660229555671E-4</v>
      </c>
      <c r="P71" s="25">
        <f t="shared" si="10"/>
        <v>9.0004321098001245</v>
      </c>
    </row>
    <row r="72" spans="1:22" x14ac:dyDescent="0.35">
      <c r="A72">
        <v>53</v>
      </c>
      <c r="B72">
        <v>3311.3110000000001</v>
      </c>
      <c r="C72" s="1">
        <v>1.8406048750700308E-4</v>
      </c>
      <c r="D72">
        <v>0.4153119389392998</v>
      </c>
      <c r="E72" s="1">
        <f t="shared" si="1"/>
        <v>0.4153119389392998</v>
      </c>
      <c r="F72" s="1">
        <f t="shared" si="2"/>
        <v>20805.580622702142</v>
      </c>
      <c r="G72" s="24">
        <f t="shared" si="3"/>
        <v>3.8294853122808128</v>
      </c>
      <c r="H72" s="24">
        <f t="shared" si="4"/>
        <v>3.8745263537159058</v>
      </c>
      <c r="I72" s="24">
        <f t="shared" si="5"/>
        <v>35.726017897522013</v>
      </c>
      <c r="J72" s="1">
        <f t="shared" si="0"/>
        <v>-2289580.9235825143</v>
      </c>
      <c r="K72" s="1">
        <f t="shared" si="6"/>
        <v>3.8745197970884866</v>
      </c>
      <c r="L72" s="1">
        <f t="shared" si="7"/>
        <v>3.8294789825416284</v>
      </c>
      <c r="M72" s="1">
        <f t="shared" si="11"/>
        <v>0.41531054966584863</v>
      </c>
      <c r="N72" s="24">
        <f t="shared" si="8"/>
        <v>1.840601832742446E-4</v>
      </c>
      <c r="O72" s="24">
        <f t="shared" si="9"/>
        <v>1.8406048750700308E-4</v>
      </c>
      <c r="P72" s="25">
        <f t="shared" si="10"/>
        <v>9.2207601892674251</v>
      </c>
    </row>
    <row r="73" spans="1:22" x14ac:dyDescent="0.35">
      <c r="A73">
        <v>54</v>
      </c>
      <c r="B73">
        <v>3388.442</v>
      </c>
      <c r="C73" s="1">
        <v>1.8407566153679197E-4</v>
      </c>
      <c r="D73">
        <v>0.41536947170683231</v>
      </c>
      <c r="E73" s="1">
        <f t="shared" si="1"/>
        <v>0.41536947170683231</v>
      </c>
      <c r="F73" s="1">
        <f t="shared" si="2"/>
        <v>21290.208988630213</v>
      </c>
      <c r="G73" s="24">
        <f t="shared" si="3"/>
        <v>3.9190093038386613</v>
      </c>
      <c r="H73" s="24">
        <f t="shared" si="4"/>
        <v>3.9630336438311735</v>
      </c>
      <c r="I73" s="24">
        <f t="shared" si="5"/>
        <v>37.391206575147379</v>
      </c>
      <c r="J73" s="1">
        <f t="shared" si="0"/>
        <v>-2237463.2641340587</v>
      </c>
      <c r="K73" s="1">
        <f t="shared" si="6"/>
        <v>3.963026624449852</v>
      </c>
      <c r="L73" s="1">
        <f t="shared" si="7"/>
        <v>3.9190025166540958</v>
      </c>
      <c r="M73" s="1">
        <f t="shared" si="11"/>
        <v>0.4153680166370759</v>
      </c>
      <c r="N73" s="24">
        <f t="shared" si="8"/>
        <v>1.8407534274308878E-4</v>
      </c>
      <c r="O73" s="24">
        <f t="shared" si="9"/>
        <v>1.8407566153679197E-4</v>
      </c>
      <c r="P73" s="25">
        <f t="shared" si="10"/>
        <v>9.435012710856574</v>
      </c>
    </row>
    <row r="74" spans="1:22" x14ac:dyDescent="0.35">
      <c r="A74">
        <v>55</v>
      </c>
      <c r="B74">
        <v>3467.3690000000001</v>
      </c>
      <c r="C74" s="1">
        <v>1.8406752912487404E-4</v>
      </c>
      <c r="D74">
        <v>0.41466707502004996</v>
      </c>
      <c r="E74" s="1">
        <f t="shared" si="1"/>
        <v>0.41466707502004996</v>
      </c>
      <c r="F74" s="1">
        <f t="shared" si="2"/>
        <v>21786.121955369974</v>
      </c>
      <c r="G74" s="24">
        <f t="shared" si="3"/>
        <v>4.0101176375381202</v>
      </c>
      <c r="H74" s="24">
        <f t="shared" si="4"/>
        <v>4.0529963754325147</v>
      </c>
      <c r="I74" s="24">
        <f t="shared" si="5"/>
        <v>39.195280332334406</v>
      </c>
      <c r="J74" s="1">
        <f t="shared" si="0"/>
        <v>-2186532.35281533</v>
      </c>
      <c r="K74" s="1">
        <f t="shared" si="6"/>
        <v>4.0529888627382018</v>
      </c>
      <c r="L74" s="1">
        <f t="shared" si="7"/>
        <v>4.0101103616036404</v>
      </c>
      <c r="M74" s="1">
        <f t="shared" si="11"/>
        <v>0.41466555401882538</v>
      </c>
      <c r="N74" s="24">
        <f t="shared" si="8"/>
        <v>1.8406719515380314E-4</v>
      </c>
      <c r="O74" s="24">
        <f t="shared" si="9"/>
        <v>1.8406752912487404E-4</v>
      </c>
      <c r="P74" s="25">
        <f t="shared" si="10"/>
        <v>9.6707101005587397</v>
      </c>
    </row>
    <row r="75" spans="1:22" x14ac:dyDescent="0.35">
      <c r="A75">
        <v>56</v>
      </c>
      <c r="B75">
        <v>3548.134</v>
      </c>
      <c r="C75" s="1">
        <v>1.8408087792069836E-4</v>
      </c>
      <c r="D75">
        <v>0.41447767005109526</v>
      </c>
      <c r="E75" s="1">
        <f t="shared" si="1"/>
        <v>0.41447767005109526</v>
      </c>
      <c r="F75" s="1">
        <f t="shared" si="2"/>
        <v>22293.583416704336</v>
      </c>
      <c r="G75" s="24">
        <f t="shared" si="3"/>
        <v>4.1038224073452563</v>
      </c>
      <c r="H75" s="24">
        <f t="shared" si="4"/>
        <v>4.1456838043354143</v>
      </c>
      <c r="I75" s="24">
        <f t="shared" si="5"/>
        <v>41.047205481305383</v>
      </c>
      <c r="J75" s="1">
        <f t="shared" si="0"/>
        <v>-2136761.0404930981</v>
      </c>
      <c r="K75" s="1">
        <f t="shared" si="6"/>
        <v>4.1456757610116481</v>
      </c>
      <c r="L75" s="1">
        <f t="shared" si="7"/>
        <v>4.1038146060352645</v>
      </c>
      <c r="M75" s="1">
        <f t="shared" si="11"/>
        <v>0.41447607797988667</v>
      </c>
      <c r="N75" s="24">
        <f t="shared" si="8"/>
        <v>1.8408052798547951E-4</v>
      </c>
      <c r="O75" s="24">
        <f t="shared" si="9"/>
        <v>1.8408087792069836E-4</v>
      </c>
      <c r="P75" s="25">
        <f t="shared" si="10"/>
        <v>9.9012098021116941</v>
      </c>
    </row>
    <row r="76" spans="1:22" x14ac:dyDescent="0.35">
      <c r="A76">
        <v>57</v>
      </c>
      <c r="B76">
        <v>3630.7809999999999</v>
      </c>
      <c r="C76" s="1">
        <v>1.8408228253165954E-4</v>
      </c>
      <c r="D76">
        <v>0.41519301443823314</v>
      </c>
      <c r="E76" s="1">
        <f t="shared" si="1"/>
        <v>0.41519301443823314</v>
      </c>
      <c r="F76" s="1">
        <f t="shared" si="2"/>
        <v>22812.869832786804</v>
      </c>
      <c r="G76" s="24">
        <f t="shared" si="3"/>
        <v>4.1994451499170333</v>
      </c>
      <c r="H76" s="24">
        <f t="shared" si="4"/>
        <v>4.2404946774341887</v>
      </c>
      <c r="I76" s="24">
        <f t="shared" si="5"/>
        <v>42.890232222462387</v>
      </c>
      <c r="J76" s="1">
        <f t="shared" si="0"/>
        <v>-2088122.2242952522</v>
      </c>
      <c r="K76" s="1">
        <f t="shared" si="6"/>
        <v>4.2404860659849248</v>
      </c>
      <c r="L76" s="1">
        <f t="shared" si="7"/>
        <v>4.1994367869391871</v>
      </c>
      <c r="M76" s="1">
        <f t="shared" si="11"/>
        <v>0.4151913444449466</v>
      </c>
      <c r="N76" s="24">
        <f t="shared" si="8"/>
        <v>1.8408191594131349E-4</v>
      </c>
      <c r="O76" s="24">
        <f t="shared" si="9"/>
        <v>1.8408228253165954E-4</v>
      </c>
      <c r="P76" s="25">
        <f t="shared" si="10"/>
        <v>10.114461303506346</v>
      </c>
    </row>
    <row r="77" spans="1:22" x14ac:dyDescent="0.35">
      <c r="A77">
        <v>58</v>
      </c>
      <c r="B77">
        <v>3715.3519999999999</v>
      </c>
      <c r="C77" s="1">
        <v>1.8409119187565192E-4</v>
      </c>
      <c r="D77">
        <v>0.41488182861932932</v>
      </c>
      <c r="E77" s="1">
        <f t="shared" si="1"/>
        <v>0.41488182861932932</v>
      </c>
      <c r="F77" s="1">
        <f t="shared" si="2"/>
        <v>23344.24509740029</v>
      </c>
      <c r="G77" s="24">
        <f t="shared" si="3"/>
        <v>4.2974699034177632</v>
      </c>
      <c r="H77" s="24">
        <f t="shared" si="4"/>
        <v>4.3375229894397567</v>
      </c>
      <c r="I77" s="24">
        <f t="shared" si="5"/>
        <v>44.929358715306108</v>
      </c>
      <c r="J77" s="1">
        <f t="shared" si="0"/>
        <v>-2040591.1735009062</v>
      </c>
      <c r="K77" s="1">
        <f t="shared" si="6"/>
        <v>4.3375137695303811</v>
      </c>
      <c r="L77" s="1">
        <f t="shared" si="7"/>
        <v>4.2974609373479939</v>
      </c>
      <c r="M77" s="1">
        <f t="shared" si="11"/>
        <v>0.41488008114871366</v>
      </c>
      <c r="N77" s="24">
        <f t="shared" si="8"/>
        <v>1.8409080779513307E-4</v>
      </c>
      <c r="O77" s="24">
        <f t="shared" si="9"/>
        <v>1.8409119187565192E-4</v>
      </c>
      <c r="P77" s="25">
        <f t="shared" si="10"/>
        <v>10.358320711491498</v>
      </c>
    </row>
    <row r="78" spans="1:22" x14ac:dyDescent="0.35">
      <c r="A78">
        <v>59</v>
      </c>
      <c r="B78">
        <v>3801.8939999999998</v>
      </c>
      <c r="C78" s="1">
        <v>1.8410554848648689E-4</v>
      </c>
      <c r="D78">
        <v>0.41402932719778424</v>
      </c>
      <c r="E78" s="1">
        <f t="shared" si="1"/>
        <v>0.41402932719778424</v>
      </c>
      <c r="F78" s="1">
        <f t="shared" si="2"/>
        <v>23888.004520254224</v>
      </c>
      <c r="G78" s="24">
        <f t="shared" si="3"/>
        <v>4.3979141744490819</v>
      </c>
      <c r="H78" s="24">
        <f t="shared" si="4"/>
        <v>4.4368918072495953</v>
      </c>
      <c r="I78" s="24">
        <f t="shared" si="5"/>
        <v>47.129679198494294</v>
      </c>
      <c r="J78" s="1">
        <f t="shared" si="0"/>
        <v>-1994141.4720265581</v>
      </c>
      <c r="K78" s="1">
        <f t="shared" si="6"/>
        <v>4.43688193534964</v>
      </c>
      <c r="L78" s="1">
        <f t="shared" si="7"/>
        <v>4.3979045611956851</v>
      </c>
      <c r="M78" s="1">
        <f t="shared" si="11"/>
        <v>0.41402750098889535</v>
      </c>
      <c r="N78" s="24">
        <f t="shared" si="8"/>
        <v>1.8410514605633041E-4</v>
      </c>
      <c r="O78" s="24">
        <f t="shared" si="9"/>
        <v>1.8410554848648689E-4</v>
      </c>
      <c r="P78" s="25">
        <f t="shared" si="10"/>
        <v>10.622252267521818</v>
      </c>
    </row>
    <row r="79" spans="1:22" x14ac:dyDescent="0.35">
      <c r="A79">
        <v>60</v>
      </c>
      <c r="B79">
        <v>3890.451</v>
      </c>
      <c r="C79" s="1">
        <v>1.8410088536476715E-4</v>
      </c>
      <c r="D79">
        <v>0.41451201473397242</v>
      </c>
      <c r="E79" s="1">
        <f t="shared" si="1"/>
        <v>0.41451201473397242</v>
      </c>
      <c r="F79" s="1">
        <f t="shared" si="2"/>
        <v>24444.424561502128</v>
      </c>
      <c r="G79" s="24">
        <f t="shared" si="3"/>
        <v>4.5002402040048022</v>
      </c>
      <c r="H79" s="24">
        <f t="shared" si="4"/>
        <v>4.538420434963566</v>
      </c>
      <c r="I79" s="24">
        <f t="shared" si="5"/>
        <v>49.272352496725112</v>
      </c>
      <c r="J79" s="1">
        <f t="shared" si="0"/>
        <v>-1948749.5145547236</v>
      </c>
      <c r="K79" s="1">
        <f t="shared" si="6"/>
        <v>4.5384098655127865</v>
      </c>
      <c r="L79" s="1">
        <f t="shared" si="7"/>
        <v>4.5002298998092369</v>
      </c>
      <c r="M79" s="1">
        <f t="shared" si="11"/>
        <v>0.41451010027839313</v>
      </c>
      <c r="N79" s="24">
        <f t="shared" si="8"/>
        <v>1.8410046382915117E-4</v>
      </c>
      <c r="O79" s="24">
        <f t="shared" si="9"/>
        <v>1.8410088536476715E-4</v>
      </c>
      <c r="P79" s="25">
        <f t="shared" si="10"/>
        <v>10.856743651811605</v>
      </c>
    </row>
    <row r="80" spans="1:22" x14ac:dyDescent="0.35">
      <c r="A80">
        <v>61</v>
      </c>
      <c r="B80">
        <v>3981.0720000000001</v>
      </c>
      <c r="C80" s="1">
        <v>1.841200291764939E-4</v>
      </c>
      <c r="D80">
        <v>0.41361858704927612</v>
      </c>
      <c r="E80" s="1">
        <f t="shared" si="1"/>
        <v>0.41361858704927612</v>
      </c>
      <c r="F80" s="1">
        <f t="shared" si="2"/>
        <v>25013.813097224051</v>
      </c>
      <c r="G80" s="24">
        <f t="shared" si="3"/>
        <v>4.6055439972762571</v>
      </c>
      <c r="H80" s="24">
        <f t="shared" si="4"/>
        <v>4.6426906048548222</v>
      </c>
      <c r="I80" s="24">
        <f t="shared" si="5"/>
        <v>51.695248994824937</v>
      </c>
      <c r="J80" s="1">
        <f t="shared" si="0"/>
        <v>-1904390.1988331128</v>
      </c>
      <c r="K80" s="1">
        <f t="shared" si="6"/>
        <v>4.6426792865212585</v>
      </c>
      <c r="L80" s="1">
        <f t="shared" si="7"/>
        <v>4.6055329491700787</v>
      </c>
      <c r="M80" s="1">
        <f t="shared" si="11"/>
        <v>0.41361658648057931</v>
      </c>
      <c r="N80" s="24">
        <f t="shared" si="8"/>
        <v>1.8411958749628562E-4</v>
      </c>
      <c r="O80" s="24">
        <f t="shared" si="9"/>
        <v>1.841200291764939E-4</v>
      </c>
      <c r="P80" s="25">
        <f t="shared" si="10"/>
        <v>11.134787868054522</v>
      </c>
    </row>
    <row r="81" spans="1:16" x14ac:dyDescent="0.35">
      <c r="A81">
        <v>62</v>
      </c>
      <c r="B81">
        <v>4073.8029999999999</v>
      </c>
      <c r="C81" s="1">
        <v>1.8411193655523008E-4</v>
      </c>
      <c r="D81">
        <v>0.41407396533049246</v>
      </c>
      <c r="E81" s="1">
        <f t="shared" si="1"/>
        <v>0.41407396533049246</v>
      </c>
      <c r="F81" s="1">
        <f t="shared" si="2"/>
        <v>25596.459153944121</v>
      </c>
      <c r="G81" s="24">
        <f t="shared" si="3"/>
        <v>4.7126136637894982</v>
      </c>
      <c r="H81" s="24">
        <f t="shared" si="4"/>
        <v>4.7489962873179135</v>
      </c>
      <c r="I81" s="24">
        <f t="shared" si="5"/>
        <v>54.048761010698385</v>
      </c>
      <c r="J81" s="1">
        <f t="shared" si="0"/>
        <v>-1861041.0217796343</v>
      </c>
      <c r="K81" s="1">
        <f t="shared" si="6"/>
        <v>4.7489841688810159</v>
      </c>
      <c r="L81" s="1">
        <f t="shared" si="7"/>
        <v>4.7126018224517194</v>
      </c>
      <c r="M81" s="1">
        <f t="shared" si="11"/>
        <v>0.41407186826416131</v>
      </c>
      <c r="N81" s="24">
        <f t="shared" si="8"/>
        <v>1.8411147393898665E-4</v>
      </c>
      <c r="O81" s="24">
        <f t="shared" si="9"/>
        <v>1.8411193655523008E-4</v>
      </c>
      <c r="P81" s="25">
        <f t="shared" si="10"/>
        <v>11.381120485696139</v>
      </c>
    </row>
    <row r="82" spans="1:16" x14ac:dyDescent="0.35">
      <c r="A82">
        <v>63</v>
      </c>
      <c r="B82">
        <v>4168.6940000000004</v>
      </c>
      <c r="C82" s="1">
        <v>1.8415363364254837E-4</v>
      </c>
      <c r="D82">
        <v>0.41434043072376975</v>
      </c>
      <c r="E82" s="1">
        <f t="shared" si="1"/>
        <v>0.41434043072376975</v>
      </c>
      <c r="F82" s="1">
        <f t="shared" si="2"/>
        <v>26192.676890927702</v>
      </c>
      <c r="G82" s="24">
        <f t="shared" si="3"/>
        <v>4.823476624289543</v>
      </c>
      <c r="H82" s="24">
        <f t="shared" si="4"/>
        <v>4.8590687927407883</v>
      </c>
      <c r="I82" s="24">
        <f t="shared" si="5"/>
        <v>56.56605776235547</v>
      </c>
      <c r="J82" s="1">
        <f t="shared" si="0"/>
        <v>-1818678.5831843112</v>
      </c>
      <c r="K82" s="1">
        <f t="shared" si="6"/>
        <v>4.8590558105202524</v>
      </c>
      <c r="L82" s="1">
        <f t="shared" si="7"/>
        <v>4.8234639259553642</v>
      </c>
      <c r="M82" s="1">
        <f t="shared" si="11"/>
        <v>0.41433823291546062</v>
      </c>
      <c r="N82" s="24">
        <f t="shared" si="8"/>
        <v>1.8415314883779812E-4</v>
      </c>
      <c r="O82" s="24">
        <f t="shared" si="9"/>
        <v>1.8415363364254837E-4</v>
      </c>
      <c r="P82" s="25">
        <f t="shared" si="10"/>
        <v>11.641368193360805</v>
      </c>
    </row>
    <row r="83" spans="1:16" x14ac:dyDescent="0.35">
      <c r="A83">
        <v>64</v>
      </c>
      <c r="B83">
        <v>4265.7950000000001</v>
      </c>
      <c r="C83" s="1">
        <v>1.8412929774902468E-4</v>
      </c>
      <c r="D83">
        <v>0.41386325710809357</v>
      </c>
      <c r="E83" s="1">
        <f t="shared" si="1"/>
        <v>0.41386325710809357</v>
      </c>
      <c r="F83" s="1">
        <f t="shared" si="2"/>
        <v>26802.780467440145</v>
      </c>
      <c r="G83" s="24">
        <f t="shared" si="3"/>
        <v>4.9351771451910293</v>
      </c>
      <c r="H83" s="24">
        <f t="shared" si="4"/>
        <v>4.9698836593738127</v>
      </c>
      <c r="I83" s="24">
        <f t="shared" si="5"/>
        <v>59.264155077177875</v>
      </c>
      <c r="J83" s="1">
        <f t="shared" si="0"/>
        <v>-1777280.5532494972</v>
      </c>
      <c r="K83" s="1">
        <f t="shared" si="6"/>
        <v>4.9698697619199335</v>
      </c>
      <c r="L83" s="1">
        <f t="shared" si="7"/>
        <v>4.9351635375338647</v>
      </c>
      <c r="M83" s="1">
        <f t="shared" si="11"/>
        <v>0.41386095867524736</v>
      </c>
      <c r="N83" s="24">
        <f t="shared" si="8"/>
        <v>1.8412879005329583E-4</v>
      </c>
      <c r="O83" s="24">
        <f t="shared" si="9"/>
        <v>1.8412929774902468E-4</v>
      </c>
      <c r="P83" s="25">
        <f t="shared" si="10"/>
        <v>11.924689763758169</v>
      </c>
    </row>
    <row r="84" spans="1:16" x14ac:dyDescent="0.35">
      <c r="A84">
        <v>65</v>
      </c>
      <c r="B84">
        <v>4365.1580000000004</v>
      </c>
      <c r="C84" s="1">
        <v>1.8418296608059813E-4</v>
      </c>
      <c r="D84">
        <v>0.41363099782470208</v>
      </c>
      <c r="E84" s="1">
        <f t="shared" si="1"/>
        <v>0.41363099782470208</v>
      </c>
      <c r="F84" s="1">
        <f t="shared" si="2"/>
        <v>27427.09660911743</v>
      </c>
      <c r="G84" s="24">
        <f t="shared" si="3"/>
        <v>5.0516040044463635</v>
      </c>
      <c r="H84" s="24">
        <f t="shared" si="4"/>
        <v>5.085472574154295</v>
      </c>
      <c r="I84" s="24">
        <f t="shared" si="5"/>
        <v>62.107999050369521</v>
      </c>
      <c r="J84" s="1">
        <f t="shared" ref="J84:J147" si="12">-1/(F84*$I$10)</f>
        <v>-1736824.7604437086</v>
      </c>
      <c r="K84" s="1">
        <f t="shared" si="6"/>
        <v>5.0854576837887455</v>
      </c>
      <c r="L84" s="1">
        <f t="shared" si="7"/>
        <v>5.0515894102626184</v>
      </c>
      <c r="M84" s="1">
        <f t="shared" si="11"/>
        <v>0.41362859172023264</v>
      </c>
      <c r="N84" s="24">
        <f t="shared" si="8"/>
        <v>1.8418243397237124E-4</v>
      </c>
      <c r="O84" s="24">
        <f t="shared" si="9"/>
        <v>1.8418296608059813E-4</v>
      </c>
      <c r="P84" s="25">
        <f t="shared" si="10"/>
        <v>12.212863209609502</v>
      </c>
    </row>
    <row r="85" spans="1:16" x14ac:dyDescent="0.35">
      <c r="A85">
        <v>66</v>
      </c>
      <c r="B85">
        <v>4466.8360000000002</v>
      </c>
      <c r="C85" s="1">
        <v>1.8416013477009447E-4</v>
      </c>
      <c r="D85">
        <v>0.41331602851680349</v>
      </c>
      <c r="E85" s="1">
        <f t="shared" ref="E85:E148" si="13">D85+$G$13</f>
        <v>0.41331602851680349</v>
      </c>
      <c r="F85" s="1">
        <f t="shared" ref="F85:F148" si="14">2*PI()*B85</f>
        <v>28065.958324780837</v>
      </c>
      <c r="G85" s="24">
        <f t="shared" ref="G85:G148" si="15">F85*C85</f>
        <v>5.1686306675434937</v>
      </c>
      <c r="H85" s="24">
        <f t="shared" ref="H85:H148" si="16">(G85^2+E85^2)/G85</f>
        <v>5.201682001720191</v>
      </c>
      <c r="I85" s="24">
        <f t="shared" ref="I85:I148" si="17">(G85^2+E85^2)/E85</f>
        <v>65.048464762858728</v>
      </c>
      <c r="J85" s="1">
        <f t="shared" si="12"/>
        <v>-1697289.6470004581</v>
      </c>
      <c r="K85" s="1">
        <f t="shared" ref="K85:K148" si="18">1/(1/H85-1/J85)</f>
        <v>5.2016660601790567</v>
      </c>
      <c r="L85" s="1">
        <f t="shared" ref="L85:L148" si="19">I85^2*K85/(K85^2+I85^2)</f>
        <v>5.1686150285904766</v>
      </c>
      <c r="M85" s="1">
        <f t="shared" si="11"/>
        <v>0.41331351124679389</v>
      </c>
      <c r="N85" s="24">
        <f t="shared" ref="N85:N148" si="20">L85/F85</f>
        <v>1.8415957754867925E-4</v>
      </c>
      <c r="O85" s="24">
        <f t="shared" ref="O85:O148" si="21">C85</f>
        <v>1.8416013477009447E-4</v>
      </c>
      <c r="P85" s="25">
        <f t="shared" ref="P85:P148" si="22">L85/M85</f>
        <v>12.50531349192754</v>
      </c>
    </row>
    <row r="86" spans="1:16" x14ac:dyDescent="0.35">
      <c r="A86">
        <v>67</v>
      </c>
      <c r="B86">
        <v>4570.8819999999996</v>
      </c>
      <c r="C86" s="1">
        <v>1.8415903413442655E-4</v>
      </c>
      <c r="D86">
        <v>0.41335489725295343</v>
      </c>
      <c r="E86" s="1">
        <f t="shared" si="13"/>
        <v>0.41335489725295343</v>
      </c>
      <c r="F86" s="1">
        <f t="shared" si="14"/>
        <v>28719.698623251639</v>
      </c>
      <c r="G86" s="24">
        <f t="shared" si="15"/>
        <v>5.2889919590898415</v>
      </c>
      <c r="H86" s="24">
        <f t="shared" si="16"/>
        <v>5.3212972211141771</v>
      </c>
      <c r="I86" s="24">
        <f t="shared" si="17"/>
        <v>68.087491889994553</v>
      </c>
      <c r="J86" s="1">
        <f t="shared" si="12"/>
        <v>-1658654.6092524242</v>
      </c>
      <c r="K86" s="1">
        <f t="shared" si="18"/>
        <v>5.3212801493783779</v>
      </c>
      <c r="L86" s="1">
        <f t="shared" si="19"/>
        <v>5.2889751970189733</v>
      </c>
      <c r="M86" s="1">
        <f t="shared" ref="M86:M149" si="23">I86*K86^2/(K86^2+I86^2)</f>
        <v>0.41335226111607487</v>
      </c>
      <c r="N86" s="24">
        <f t="shared" si="20"/>
        <v>1.8415845049073697E-4</v>
      </c>
      <c r="O86" s="24">
        <f t="shared" si="21"/>
        <v>1.8415903413442655E-4</v>
      </c>
      <c r="P86" s="25">
        <f t="shared" si="22"/>
        <v>12.79532179826097</v>
      </c>
    </row>
    <row r="87" spans="1:16" x14ac:dyDescent="0.35">
      <c r="A87">
        <v>68</v>
      </c>
      <c r="B87">
        <v>4677.3509999999997</v>
      </c>
      <c r="C87" s="1">
        <v>1.8418541329015905E-4</v>
      </c>
      <c r="D87">
        <v>0.41305526391780939</v>
      </c>
      <c r="E87" s="1">
        <f t="shared" si="13"/>
        <v>0.41305526391780939</v>
      </c>
      <c r="F87" s="1">
        <f t="shared" si="14"/>
        <v>29388.663079721744</v>
      </c>
      <c r="G87" s="24">
        <f t="shared" si="15"/>
        <v>5.4129630553837877</v>
      </c>
      <c r="H87" s="24">
        <f t="shared" si="16"/>
        <v>5.4444826961617743</v>
      </c>
      <c r="I87" s="24">
        <f t="shared" si="17"/>
        <v>71.348282577181152</v>
      </c>
      <c r="J87" s="1">
        <f t="shared" si="12"/>
        <v>-1620899.2007760245</v>
      </c>
      <c r="K87" s="1">
        <f t="shared" si="18"/>
        <v>5.4444644086012337</v>
      </c>
      <c r="L87" s="1">
        <f t="shared" si="19"/>
        <v>5.4129450842118363</v>
      </c>
      <c r="M87" s="1">
        <f t="shared" si="23"/>
        <v>0.4130525051506948</v>
      </c>
      <c r="N87" s="24">
        <f t="shared" si="20"/>
        <v>1.8418480179000667E-4</v>
      </c>
      <c r="O87" s="24">
        <f t="shared" si="21"/>
        <v>1.8418541329015905E-4</v>
      </c>
      <c r="P87" s="25">
        <f t="shared" si="22"/>
        <v>13.104738542227265</v>
      </c>
    </row>
    <row r="88" spans="1:16" x14ac:dyDescent="0.35">
      <c r="A88">
        <v>69</v>
      </c>
      <c r="B88">
        <v>4786.3010000000004</v>
      </c>
      <c r="C88" s="1">
        <v>1.8423236985263826E-4</v>
      </c>
      <c r="D88">
        <v>0.41351642522530385</v>
      </c>
      <c r="E88" s="1">
        <f t="shared" si="13"/>
        <v>0.41351642522530385</v>
      </c>
      <c r="F88" s="1">
        <f t="shared" si="14"/>
        <v>30073.216118938963</v>
      </c>
      <c r="G88" s="24">
        <f t="shared" si="15"/>
        <v>5.5404598746826856</v>
      </c>
      <c r="H88" s="24">
        <f t="shared" si="16"/>
        <v>5.5713229867345371</v>
      </c>
      <c r="I88" s="24">
        <f t="shared" si="17"/>
        <v>74.64683280738312</v>
      </c>
      <c r="J88" s="1">
        <f t="shared" si="12"/>
        <v>-1584002.8651873206</v>
      </c>
      <c r="K88" s="1">
        <f t="shared" si="18"/>
        <v>5.5713033911066931</v>
      </c>
      <c r="L88" s="1">
        <f t="shared" si="19"/>
        <v>5.5404406035090759</v>
      </c>
      <c r="M88" s="1">
        <f t="shared" si="23"/>
        <v>0.41351353247906725</v>
      </c>
      <c r="N88" s="24">
        <f t="shared" si="20"/>
        <v>1.8423172904410173E-4</v>
      </c>
      <c r="O88" s="24">
        <f t="shared" si="21"/>
        <v>1.8423236985263826E-4</v>
      </c>
      <c r="P88" s="25">
        <f t="shared" si="22"/>
        <v>13.398450518156967</v>
      </c>
    </row>
    <row r="89" spans="1:16" x14ac:dyDescent="0.35">
      <c r="A89">
        <v>70</v>
      </c>
      <c r="B89">
        <v>4897.7879999999996</v>
      </c>
      <c r="C89" s="1">
        <v>1.8416856986276978E-4</v>
      </c>
      <c r="D89">
        <v>0.4138518928335323</v>
      </c>
      <c r="E89" s="1">
        <f t="shared" si="13"/>
        <v>0.4138518928335323</v>
      </c>
      <c r="F89" s="1">
        <f t="shared" si="14"/>
        <v>30773.70959928049</v>
      </c>
      <c r="G89" s="24">
        <f t="shared" si="15"/>
        <v>5.6675500862716781</v>
      </c>
      <c r="H89" s="24">
        <f t="shared" si="16"/>
        <v>5.6977700907876976</v>
      </c>
      <c r="I89" s="24">
        <f t="shared" si="17"/>
        <v>78.028874408433097</v>
      </c>
      <c r="J89" s="1">
        <f t="shared" si="12"/>
        <v>-1547946.6440051999</v>
      </c>
      <c r="K89" s="1">
        <f t="shared" si="18"/>
        <v>5.697749118188522</v>
      </c>
      <c r="L89" s="1">
        <f t="shared" si="19"/>
        <v>5.667529446196653</v>
      </c>
      <c r="M89" s="1">
        <f t="shared" si="23"/>
        <v>0.41384886234991541</v>
      </c>
      <c r="N89" s="24">
        <f t="shared" si="20"/>
        <v>1.841678991579606E-4</v>
      </c>
      <c r="O89" s="24">
        <f t="shared" si="21"/>
        <v>1.8416856986276978E-4</v>
      </c>
      <c r="P89" s="25">
        <f t="shared" si="22"/>
        <v>13.694684126990959</v>
      </c>
    </row>
    <row r="90" spans="1:16" x14ac:dyDescent="0.35">
      <c r="A90">
        <v>71</v>
      </c>
      <c r="B90">
        <v>5011.8720000000003</v>
      </c>
      <c r="C90" s="1">
        <v>1.8421689975471302E-4</v>
      </c>
      <c r="D90">
        <v>0.41428017080345819</v>
      </c>
      <c r="E90" s="1">
        <f t="shared" si="13"/>
        <v>0.41428017080345819</v>
      </c>
      <c r="F90" s="1">
        <f t="shared" si="14"/>
        <v>31490.520511864768</v>
      </c>
      <c r="G90" s="24">
        <f t="shared" si="15"/>
        <v>5.8010860603579264</v>
      </c>
      <c r="H90" s="24">
        <f t="shared" si="16"/>
        <v>5.830671565233259</v>
      </c>
      <c r="I90" s="24">
        <f t="shared" si="17"/>
        <v>81.645779651970827</v>
      </c>
      <c r="J90" s="1">
        <f t="shared" si="12"/>
        <v>-1512711.1182506133</v>
      </c>
      <c r="K90" s="1">
        <f t="shared" si="18"/>
        <v>5.8306490912794064</v>
      </c>
      <c r="L90" s="1">
        <f t="shared" si="19"/>
        <v>5.80106392735187</v>
      </c>
      <c r="M90" s="1">
        <f t="shared" si="23"/>
        <v>0.41427699338102231</v>
      </c>
      <c r="N90" s="24">
        <f t="shared" si="20"/>
        <v>1.8421619690808818E-4</v>
      </c>
      <c r="O90" s="24">
        <f t="shared" si="21"/>
        <v>1.8421689975471302E-4</v>
      </c>
      <c r="P90" s="25">
        <f t="shared" si="22"/>
        <v>14.002862867203604</v>
      </c>
    </row>
    <row r="91" spans="1:16" x14ac:dyDescent="0.35">
      <c r="A91">
        <v>72</v>
      </c>
      <c r="B91">
        <v>5128.6139999999996</v>
      </c>
      <c r="C91" s="1">
        <v>1.8422794044701675E-4</v>
      </c>
      <c r="D91">
        <v>0.41291793748091649</v>
      </c>
      <c r="E91" s="1">
        <f t="shared" si="13"/>
        <v>0.41291793748091649</v>
      </c>
      <c r="F91" s="1">
        <f t="shared" si="14"/>
        <v>32224.032130995525</v>
      </c>
      <c r="G91" s="24">
        <f t="shared" si="15"/>
        <v>5.9365670723917976</v>
      </c>
      <c r="H91" s="24">
        <f t="shared" si="16"/>
        <v>5.9652875805599637</v>
      </c>
      <c r="I91" s="24">
        <f t="shared" si="17"/>
        <v>85.763602434289211</v>
      </c>
      <c r="J91" s="1">
        <f t="shared" si="12"/>
        <v>-1478277.4639793402</v>
      </c>
      <c r="K91" s="1">
        <f t="shared" si="18"/>
        <v>5.9652635089541981</v>
      </c>
      <c r="L91" s="1">
        <f t="shared" si="19"/>
        <v>5.9365433473545419</v>
      </c>
      <c r="M91" s="1">
        <f t="shared" si="23"/>
        <v>0.41291462105304877</v>
      </c>
      <c r="N91" s="24">
        <f t="shared" si="20"/>
        <v>1.8422720419411211E-4</v>
      </c>
      <c r="O91" s="24">
        <f t="shared" si="21"/>
        <v>1.8422794044701675E-4</v>
      </c>
      <c r="P91" s="25">
        <f t="shared" si="22"/>
        <v>14.377169140232143</v>
      </c>
    </row>
    <row r="92" spans="1:16" x14ac:dyDescent="0.35">
      <c r="A92">
        <v>73</v>
      </c>
      <c r="B92">
        <v>5248.0749999999998</v>
      </c>
      <c r="C92" s="1">
        <v>1.8424617903438172E-4</v>
      </c>
      <c r="D92">
        <v>0.41402277837236945</v>
      </c>
      <c r="E92" s="1">
        <f t="shared" si="13"/>
        <v>0.41402277837236945</v>
      </c>
      <c r="F92" s="1">
        <f t="shared" si="14"/>
        <v>32974.627730976506</v>
      </c>
      <c r="G92" s="24">
        <f t="shared" si="15"/>
        <v>6.0754491645135857</v>
      </c>
      <c r="H92" s="24">
        <f t="shared" si="16"/>
        <v>6.1036635164684023</v>
      </c>
      <c r="I92" s="24">
        <f t="shared" si="17"/>
        <v>89.566321827462957</v>
      </c>
      <c r="J92" s="1">
        <f t="shared" si="12"/>
        <v>-1444627.6963741828</v>
      </c>
      <c r="K92" s="1">
        <f t="shared" si="18"/>
        <v>6.1036377281279099</v>
      </c>
      <c r="L92" s="1">
        <f t="shared" si="19"/>
        <v>6.075423732691454</v>
      </c>
      <c r="M92" s="1">
        <f t="shared" si="23"/>
        <v>0.41401929601008874</v>
      </c>
      <c r="N92" s="24">
        <f t="shared" si="20"/>
        <v>1.8424540778012104E-4</v>
      </c>
      <c r="O92" s="24">
        <f t="shared" si="21"/>
        <v>1.8424617903438172E-4</v>
      </c>
      <c r="P92" s="25">
        <f t="shared" si="22"/>
        <v>14.674252604263666</v>
      </c>
    </row>
    <row r="93" spans="1:16" x14ac:dyDescent="0.35">
      <c r="A93">
        <v>74</v>
      </c>
      <c r="B93">
        <v>5370.3180000000002</v>
      </c>
      <c r="C93" s="1">
        <v>1.8416712598859578E-4</v>
      </c>
      <c r="D93">
        <v>0.41592334416001137</v>
      </c>
      <c r="E93" s="1">
        <f t="shared" si="13"/>
        <v>0.41592334416001137</v>
      </c>
      <c r="F93" s="1">
        <f t="shared" si="14"/>
        <v>33742.703152482063</v>
      </c>
      <c r="G93" s="24">
        <f t="shared" si="15"/>
        <v>6.2142966626789518</v>
      </c>
      <c r="H93" s="24">
        <f t="shared" si="16"/>
        <v>6.2421344434621231</v>
      </c>
      <c r="I93" s="24">
        <f t="shared" si="17"/>
        <v>93.26352027280484</v>
      </c>
      <c r="J93" s="1">
        <f t="shared" si="12"/>
        <v>-1411744.0527076682</v>
      </c>
      <c r="K93" s="1">
        <f t="shared" si="18"/>
        <v>6.2421068435086813</v>
      </c>
      <c r="L93" s="1">
        <f t="shared" si="19"/>
        <v>6.2142694308850537</v>
      </c>
      <c r="M93" s="1">
        <f t="shared" si="23"/>
        <v>0.41591968251326444</v>
      </c>
      <c r="N93" s="24">
        <f t="shared" si="20"/>
        <v>1.8416631894614351E-4</v>
      </c>
      <c r="O93" s="24">
        <f t="shared" si="21"/>
        <v>1.8416712598859578E-4</v>
      </c>
      <c r="P93" s="25">
        <f t="shared" si="22"/>
        <v>14.941032348683978</v>
      </c>
    </row>
    <row r="94" spans="1:16" x14ac:dyDescent="0.35">
      <c r="A94">
        <v>75</v>
      </c>
      <c r="B94">
        <v>5495.4089999999997</v>
      </c>
      <c r="C94" s="1">
        <v>1.8421395251902179E-4</v>
      </c>
      <c r="D94">
        <v>0.41381168638925037</v>
      </c>
      <c r="E94" s="1">
        <f t="shared" si="13"/>
        <v>0.41381168638925037</v>
      </c>
      <c r="F94" s="1">
        <f t="shared" si="14"/>
        <v>34528.673085742463</v>
      </c>
      <c r="G94" s="24">
        <f t="shared" si="15"/>
        <v>6.3606633443617877</v>
      </c>
      <c r="H94" s="24">
        <f t="shared" si="16"/>
        <v>6.3875850823192142</v>
      </c>
      <c r="I94" s="24">
        <f t="shared" si="17"/>
        <v>98.183013260486376</v>
      </c>
      <c r="J94" s="1">
        <f t="shared" si="12"/>
        <v>-1379608.7784637939</v>
      </c>
      <c r="K94" s="1">
        <f t="shared" si="18"/>
        <v>6.387555507953703</v>
      </c>
      <c r="L94" s="1">
        <f t="shared" si="19"/>
        <v>6.3606341428848641</v>
      </c>
      <c r="M94" s="1">
        <f t="shared" si="23"/>
        <v>0.41380787067179614</v>
      </c>
      <c r="N94" s="24">
        <f t="shared" si="20"/>
        <v>1.8421310680227933E-4</v>
      </c>
      <c r="O94" s="24">
        <f t="shared" si="21"/>
        <v>1.8421395251902179E-4</v>
      </c>
      <c r="P94" s="25">
        <f t="shared" si="22"/>
        <v>15.370983960645061</v>
      </c>
    </row>
    <row r="95" spans="1:16" x14ac:dyDescent="0.35">
      <c r="A95">
        <v>76</v>
      </c>
      <c r="B95">
        <v>5623.4129999999996</v>
      </c>
      <c r="C95" s="1">
        <v>1.8426881624160663E-4</v>
      </c>
      <c r="D95">
        <v>0.41448251305668682</v>
      </c>
      <c r="E95" s="1">
        <f t="shared" si="13"/>
        <v>0.41448251305668682</v>
      </c>
      <c r="F95" s="1">
        <f t="shared" si="14"/>
        <v>35332.945937802673</v>
      </c>
      <c r="G95" s="24">
        <f t="shared" si="15"/>
        <v>6.5107601222875822</v>
      </c>
      <c r="H95" s="24">
        <f t="shared" si="16"/>
        <v>6.537146558034415</v>
      </c>
      <c r="I95" s="24">
        <f t="shared" si="17"/>
        <v>102.68658334876247</v>
      </c>
      <c r="J95" s="1">
        <f t="shared" si="12"/>
        <v>-1348205.1732015663</v>
      </c>
      <c r="K95" s="1">
        <f t="shared" si="18"/>
        <v>6.5371148610206644</v>
      </c>
      <c r="L95" s="1">
        <f t="shared" si="19"/>
        <v>6.5107288080631323</v>
      </c>
      <c r="M95" s="1">
        <f t="shared" si="23"/>
        <v>0.4144785098430076</v>
      </c>
      <c r="N95" s="24">
        <f t="shared" si="20"/>
        <v>1.8426792998025427E-4</v>
      </c>
      <c r="O95" s="24">
        <f t="shared" si="21"/>
        <v>1.8426881624160663E-4</v>
      </c>
      <c r="P95" s="25">
        <f t="shared" si="22"/>
        <v>15.708242172867314</v>
      </c>
    </row>
    <row r="96" spans="1:16" x14ac:dyDescent="0.35">
      <c r="A96">
        <v>77</v>
      </c>
      <c r="B96">
        <v>5754.3990000000003</v>
      </c>
      <c r="C96" s="1">
        <v>1.8426734278880169E-4</v>
      </c>
      <c r="D96">
        <v>0.41589164433868747</v>
      </c>
      <c r="E96" s="1">
        <f t="shared" si="13"/>
        <v>0.41589164433868747</v>
      </c>
      <c r="F96" s="1">
        <f t="shared" si="14"/>
        <v>36155.955248448903</v>
      </c>
      <c r="G96" s="24">
        <f t="shared" si="15"/>
        <v>6.6623617996225075</v>
      </c>
      <c r="H96" s="24">
        <f t="shared" si="16"/>
        <v>6.6883234428104448</v>
      </c>
      <c r="I96" s="24">
        <f t="shared" si="17"/>
        <v>107.1433658633735</v>
      </c>
      <c r="J96" s="1">
        <f t="shared" si="12"/>
        <v>-1317516.3032054154</v>
      </c>
      <c r="K96" s="1">
        <f t="shared" si="18"/>
        <v>6.6882894899528758</v>
      </c>
      <c r="L96" s="1">
        <f t="shared" si="19"/>
        <v>6.6623282411178035</v>
      </c>
      <c r="M96" s="1">
        <f t="shared" si="23"/>
        <v>0.41588743824331287</v>
      </c>
      <c r="N96" s="24">
        <f t="shared" si="20"/>
        <v>1.8426641462898754E-4</v>
      </c>
      <c r="O96" s="24">
        <f t="shared" si="21"/>
        <v>1.8426734278880169E-4</v>
      </c>
      <c r="P96" s="25">
        <f t="shared" si="22"/>
        <v>16.019546705375703</v>
      </c>
    </row>
    <row r="97" spans="1:16" x14ac:dyDescent="0.35">
      <c r="A97">
        <v>78</v>
      </c>
      <c r="B97">
        <v>5888.4369999999999</v>
      </c>
      <c r="C97" s="1">
        <v>1.8425745423969342E-4</v>
      </c>
      <c r="D97">
        <v>0.41544008186445802</v>
      </c>
      <c r="E97" s="1">
        <f t="shared" si="13"/>
        <v>0.41544008186445802</v>
      </c>
      <c r="F97" s="1">
        <f t="shared" si="14"/>
        <v>36998.140840652639</v>
      </c>
      <c r="G97" s="24">
        <f t="shared" si="15"/>
        <v>6.8171832429002857</v>
      </c>
      <c r="H97" s="24">
        <f t="shared" si="16"/>
        <v>6.8425002184707013</v>
      </c>
      <c r="I97" s="24">
        <f t="shared" si="17"/>
        <v>112.28232389025712</v>
      </c>
      <c r="J97" s="1">
        <f t="shared" si="12"/>
        <v>-1287525.7895514446</v>
      </c>
      <c r="K97" s="1">
        <f t="shared" si="18"/>
        <v>6.8424638544919762</v>
      </c>
      <c r="L97" s="1">
        <f t="shared" si="19"/>
        <v>6.8171472815595857</v>
      </c>
      <c r="M97" s="1">
        <f t="shared" si="23"/>
        <v>0.41543568256042529</v>
      </c>
      <c r="N97" s="24">
        <f t="shared" si="20"/>
        <v>1.8425648226272692E-4</v>
      </c>
      <c r="O97" s="24">
        <f t="shared" si="21"/>
        <v>1.8425745423969342E-4</v>
      </c>
      <c r="P97" s="25">
        <f t="shared" si="22"/>
        <v>16.409633470923694</v>
      </c>
    </row>
    <row r="98" spans="1:16" x14ac:dyDescent="0.35">
      <c r="A98">
        <v>79</v>
      </c>
      <c r="B98">
        <v>6025.5959999999995</v>
      </c>
      <c r="C98" s="1">
        <v>1.8427453187700598E-4</v>
      </c>
      <c r="D98">
        <v>0.41509869937272487</v>
      </c>
      <c r="E98" s="1">
        <f t="shared" si="13"/>
        <v>0.41509869937272487</v>
      </c>
      <c r="F98" s="1">
        <f t="shared" si="14"/>
        <v>37859.936254200082</v>
      </c>
      <c r="G98" s="24">
        <f t="shared" si="15"/>
        <v>6.9766220301360073</v>
      </c>
      <c r="H98" s="24">
        <f t="shared" si="16"/>
        <v>7.0013197892344126</v>
      </c>
      <c r="I98" s="24">
        <f t="shared" si="17"/>
        <v>117.67216316363509</v>
      </c>
      <c r="J98" s="1">
        <f t="shared" si="12"/>
        <v>-1258218.1908061774</v>
      </c>
      <c r="K98" s="1">
        <f t="shared" si="18"/>
        <v>7.0012808308038403</v>
      </c>
      <c r="L98" s="1">
        <f t="shared" si="19"/>
        <v>6.9765834830212397</v>
      </c>
      <c r="M98" s="1">
        <f t="shared" si="23"/>
        <v>0.4150940960969276</v>
      </c>
      <c r="N98" s="24">
        <f t="shared" si="20"/>
        <v>1.8427351372646002E-4</v>
      </c>
      <c r="O98" s="24">
        <f t="shared" si="21"/>
        <v>1.8427453187700598E-4</v>
      </c>
      <c r="P98" s="25">
        <f t="shared" si="22"/>
        <v>16.8072337058539</v>
      </c>
    </row>
    <row r="99" spans="1:16" x14ac:dyDescent="0.35">
      <c r="A99">
        <v>80</v>
      </c>
      <c r="B99">
        <v>6165.95</v>
      </c>
      <c r="C99" s="1">
        <v>1.8430312472511964E-4</v>
      </c>
      <c r="D99">
        <v>0.415929741916094</v>
      </c>
      <c r="E99" s="1">
        <f t="shared" si="13"/>
        <v>0.415929741916094</v>
      </c>
      <c r="F99" s="1">
        <f t="shared" si="14"/>
        <v>38741.806444803966</v>
      </c>
      <c r="G99" s="24">
        <f t="shared" si="15"/>
        <v>7.140235985273149</v>
      </c>
      <c r="H99" s="24">
        <f t="shared" si="16"/>
        <v>7.164464533260527</v>
      </c>
      <c r="I99" s="24">
        <f t="shared" si="17"/>
        <v>122.99184770950994</v>
      </c>
      <c r="J99" s="1">
        <f t="shared" si="12"/>
        <v>-1229577.6802680755</v>
      </c>
      <c r="K99" s="1">
        <f t="shared" si="18"/>
        <v>7.1644227878272879</v>
      </c>
      <c r="L99" s="1">
        <f t="shared" si="19"/>
        <v>7.1401946624025863</v>
      </c>
      <c r="M99" s="1">
        <f t="shared" si="23"/>
        <v>0.41592491129706349</v>
      </c>
      <c r="N99" s="24">
        <f t="shared" si="20"/>
        <v>1.8430205810292632E-4</v>
      </c>
      <c r="O99" s="24">
        <f t="shared" si="21"/>
        <v>1.8430312472511964E-4</v>
      </c>
      <c r="P99" s="25">
        <f t="shared" si="22"/>
        <v>17.167028154519191</v>
      </c>
    </row>
    <row r="100" spans="1:16" x14ac:dyDescent="0.35">
      <c r="A100">
        <v>81</v>
      </c>
      <c r="B100">
        <v>6309.5730000000003</v>
      </c>
      <c r="C100" s="1">
        <v>1.8427864044038626E-4</v>
      </c>
      <c r="D100">
        <v>0.41605625470110752</v>
      </c>
      <c r="E100" s="1">
        <f t="shared" si="13"/>
        <v>0.41605625470110752</v>
      </c>
      <c r="F100" s="1">
        <f t="shared" si="14"/>
        <v>39644.216368177025</v>
      </c>
      <c r="G100" s="24">
        <f t="shared" si="15"/>
        <v>7.3055822936521695</v>
      </c>
      <c r="H100" s="24">
        <f t="shared" si="16"/>
        <v>7.3292768877471977</v>
      </c>
      <c r="I100" s="24">
        <f t="shared" si="17"/>
        <v>128.69566278931723</v>
      </c>
      <c r="J100" s="1">
        <f t="shared" si="12"/>
        <v>-1201589.1562945605</v>
      </c>
      <c r="K100" s="1">
        <f t="shared" si="18"/>
        <v>7.3292321819742172</v>
      </c>
      <c r="L100" s="1">
        <f t="shared" si="19"/>
        <v>7.3055380205258444</v>
      </c>
      <c r="M100" s="1">
        <f t="shared" si="23"/>
        <v>0.41605119555838532</v>
      </c>
      <c r="N100" s="24">
        <f t="shared" si="20"/>
        <v>1.8427752367909341E-4</v>
      </c>
      <c r="O100" s="24">
        <f t="shared" si="21"/>
        <v>1.8427864044038626E-4</v>
      </c>
      <c r="P100" s="25">
        <f t="shared" si="22"/>
        <v>17.559228524078698</v>
      </c>
    </row>
    <row r="101" spans="1:16" x14ac:dyDescent="0.35">
      <c r="A101">
        <v>82</v>
      </c>
      <c r="B101">
        <v>6456.5420000000004</v>
      </c>
      <c r="C101" s="1">
        <v>1.8430907130162082E-4</v>
      </c>
      <c r="D101">
        <v>0.41834258363065024</v>
      </c>
      <c r="E101" s="1">
        <f t="shared" si="13"/>
        <v>0.41834258363065024</v>
      </c>
      <c r="F101" s="1">
        <f t="shared" si="14"/>
        <v>40567.649829587899</v>
      </c>
      <c r="G101" s="24">
        <f t="shared" si="15"/>
        <v>7.4769858649807013</v>
      </c>
      <c r="H101" s="24">
        <f t="shared" si="16"/>
        <v>7.5003924248484211</v>
      </c>
      <c r="I101" s="24">
        <f t="shared" si="17"/>
        <v>134.05359706797773</v>
      </c>
      <c r="J101" s="1">
        <f t="shared" si="12"/>
        <v>-1174237.6178531696</v>
      </c>
      <c r="K101" s="1">
        <f t="shared" si="18"/>
        <v>7.5003445167194851</v>
      </c>
      <c r="L101" s="1">
        <f t="shared" si="19"/>
        <v>7.4769384044381093</v>
      </c>
      <c r="M101" s="1">
        <f t="shared" si="23"/>
        <v>0.41833725606884753</v>
      </c>
      <c r="N101" s="24">
        <f t="shared" si="20"/>
        <v>1.8430790139055148E-4</v>
      </c>
      <c r="O101" s="24">
        <f t="shared" si="21"/>
        <v>1.8430907130162082E-4</v>
      </c>
      <c r="P101" s="25">
        <f t="shared" si="22"/>
        <v>17.872991936457119</v>
      </c>
    </row>
    <row r="102" spans="1:16" x14ac:dyDescent="0.35">
      <c r="A102">
        <v>83</v>
      </c>
      <c r="B102">
        <v>6606.9340000000002</v>
      </c>
      <c r="C102" s="1">
        <v>1.8429695975267192E-4</v>
      </c>
      <c r="D102">
        <v>0.41883056352717585</v>
      </c>
      <c r="E102" s="1">
        <f t="shared" si="13"/>
        <v>0.41883056352717585</v>
      </c>
      <c r="F102" s="1">
        <f t="shared" si="14"/>
        <v>41512.590634305256</v>
      </c>
      <c r="G102" s="24">
        <f t="shared" si="15"/>
        <v>7.6506442453597012</v>
      </c>
      <c r="H102" s="24">
        <f t="shared" si="16"/>
        <v>7.6735729080080635</v>
      </c>
      <c r="I102" s="24">
        <f t="shared" si="17"/>
        <v>140.17070749468058</v>
      </c>
      <c r="J102" s="1">
        <f t="shared" si="12"/>
        <v>-1147508.7381906551</v>
      </c>
      <c r="K102" s="1">
        <f t="shared" si="18"/>
        <v>7.6735215939522723</v>
      </c>
      <c r="L102" s="1">
        <f t="shared" si="19"/>
        <v>7.6505933903643086</v>
      </c>
      <c r="M102" s="1">
        <f t="shared" si="23"/>
        <v>0.41882497874769553</v>
      </c>
      <c r="N102" s="24">
        <f t="shared" si="20"/>
        <v>1.8429573470276259E-4</v>
      </c>
      <c r="O102" s="24">
        <f t="shared" si="21"/>
        <v>1.8429695975267192E-4</v>
      </c>
      <c r="P102" s="25">
        <f t="shared" si="22"/>
        <v>18.26680302889266</v>
      </c>
    </row>
    <row r="103" spans="1:16" x14ac:dyDescent="0.35">
      <c r="A103">
        <v>84</v>
      </c>
      <c r="B103">
        <v>6760.83</v>
      </c>
      <c r="C103" s="1">
        <v>1.843024820483866E-4</v>
      </c>
      <c r="D103">
        <v>0.41862251112683341</v>
      </c>
      <c r="E103" s="1">
        <f t="shared" si="13"/>
        <v>0.41862251112683341</v>
      </c>
      <c r="F103" s="1">
        <f t="shared" si="14"/>
        <v>42479.54772033896</v>
      </c>
      <c r="G103" s="24">
        <f t="shared" si="15"/>
        <v>7.8290860811513534</v>
      </c>
      <c r="H103" s="24">
        <f t="shared" si="16"/>
        <v>7.8514698951758337</v>
      </c>
      <c r="I103" s="24">
        <f t="shared" si="17"/>
        <v>146.8383377363956</v>
      </c>
      <c r="J103" s="1">
        <f t="shared" si="12"/>
        <v>-1121388.1280329397</v>
      </c>
      <c r="K103" s="1">
        <f t="shared" si="18"/>
        <v>7.8514149229977255</v>
      </c>
      <c r="L103" s="1">
        <f t="shared" si="19"/>
        <v>7.8290315782381601</v>
      </c>
      <c r="M103" s="1">
        <f t="shared" si="23"/>
        <v>0.41861666587610608</v>
      </c>
      <c r="N103" s="24">
        <f t="shared" si="20"/>
        <v>1.8430119900946274E-4</v>
      </c>
      <c r="O103" s="24">
        <f t="shared" si="21"/>
        <v>1.843024820483866E-4</v>
      </c>
      <c r="P103" s="25">
        <f t="shared" si="22"/>
        <v>18.702149762368141</v>
      </c>
    </row>
    <row r="104" spans="1:16" x14ac:dyDescent="0.35">
      <c r="A104">
        <v>85</v>
      </c>
      <c r="B104">
        <v>6918.31</v>
      </c>
      <c r="C104" s="1">
        <v>1.843227168057431E-4</v>
      </c>
      <c r="D104">
        <v>0.41887068393813492</v>
      </c>
      <c r="E104" s="1">
        <f t="shared" si="13"/>
        <v>0.41887068393813492</v>
      </c>
      <c r="F104" s="1">
        <f t="shared" si="14"/>
        <v>43469.023742513607</v>
      </c>
      <c r="G104" s="24">
        <f t="shared" si="15"/>
        <v>8.0123285531134592</v>
      </c>
      <c r="H104" s="24">
        <f t="shared" si="16"/>
        <v>8.0342263882683387</v>
      </c>
      <c r="I104" s="24">
        <f t="shared" si="17"/>
        <v>153.68194519530417</v>
      </c>
      <c r="J104" s="1">
        <f t="shared" si="12"/>
        <v>-1095862.2116743741</v>
      </c>
      <c r="K104" s="1">
        <f t="shared" si="18"/>
        <v>8.0341674864102952</v>
      </c>
      <c r="L104" s="1">
        <f t="shared" si="19"/>
        <v>8.0122701319999408</v>
      </c>
      <c r="M104" s="1">
        <f t="shared" si="23"/>
        <v>0.41886455891122576</v>
      </c>
      <c r="N104" s="24">
        <f t="shared" si="20"/>
        <v>1.8432137283460026E-4</v>
      </c>
      <c r="O104" s="24">
        <f t="shared" si="21"/>
        <v>1.843227168057431E-4</v>
      </c>
      <c r="P104" s="25">
        <f t="shared" si="22"/>
        <v>19.128546355954796</v>
      </c>
    </row>
    <row r="105" spans="1:16" x14ac:dyDescent="0.35">
      <c r="A105">
        <v>86</v>
      </c>
      <c r="B105">
        <v>7079.4579999999996</v>
      </c>
      <c r="C105" s="1">
        <v>1.8430706368596005E-4</v>
      </c>
      <c r="D105">
        <v>0.41991109930562209</v>
      </c>
      <c r="E105" s="1">
        <f t="shared" si="13"/>
        <v>0.41991109930562209</v>
      </c>
      <c r="F105" s="1">
        <f t="shared" si="14"/>
        <v>44481.546488394975</v>
      </c>
      <c r="G105" s="24">
        <f t="shared" si="15"/>
        <v>8.1982632214866058</v>
      </c>
      <c r="H105" s="24">
        <f t="shared" si="16"/>
        <v>8.2197708660396547</v>
      </c>
      <c r="I105" s="24">
        <f t="shared" si="17"/>
        <v>160.48121921886468</v>
      </c>
      <c r="J105" s="1">
        <f t="shared" si="12"/>
        <v>-1070917.3636807988</v>
      </c>
      <c r="K105" s="1">
        <f t="shared" si="18"/>
        <v>8.2197077760975201</v>
      </c>
      <c r="L105" s="1">
        <f t="shared" si="19"/>
        <v>8.1982006259154492</v>
      </c>
      <c r="M105" s="1">
        <f t="shared" si="23"/>
        <v>0.41990467023398215</v>
      </c>
      <c r="N105" s="24">
        <f t="shared" si="20"/>
        <v>1.8430565646035532E-4</v>
      </c>
      <c r="O105" s="24">
        <f t="shared" si="21"/>
        <v>1.8430706368596005E-4</v>
      </c>
      <c r="P105" s="25">
        <f t="shared" si="22"/>
        <v>19.523956762250801</v>
      </c>
    </row>
    <row r="106" spans="1:16" x14ac:dyDescent="0.35">
      <c r="A106">
        <v>87</v>
      </c>
      <c r="B106">
        <v>7244.36</v>
      </c>
      <c r="C106" s="1">
        <v>1.8431000023311873E-4</v>
      </c>
      <c r="D106">
        <v>0.42048003840809223</v>
      </c>
      <c r="E106" s="1">
        <f t="shared" si="13"/>
        <v>0.42048003840809223</v>
      </c>
      <c r="F106" s="1">
        <f t="shared" si="14"/>
        <v>45517.656311919505</v>
      </c>
      <c r="G106" s="24">
        <f t="shared" si="15"/>
        <v>8.3893592454609021</v>
      </c>
      <c r="H106" s="24">
        <f t="shared" si="16"/>
        <v>8.4104339732829736</v>
      </c>
      <c r="I106" s="24">
        <f t="shared" si="17"/>
        <v>167.80380890191165</v>
      </c>
      <c r="J106" s="1">
        <f t="shared" si="12"/>
        <v>-1046540.2737645479</v>
      </c>
      <c r="K106" s="1">
        <f t="shared" si="18"/>
        <v>8.4103663840721818</v>
      </c>
      <c r="L106" s="1">
        <f t="shared" si="19"/>
        <v>8.3892921634890865</v>
      </c>
      <c r="M106" s="1">
        <f t="shared" si="23"/>
        <v>0.42047329711813836</v>
      </c>
      <c r="N106" s="24">
        <f t="shared" si="20"/>
        <v>1.8430852647596048E-4</v>
      </c>
      <c r="O106" s="24">
        <f t="shared" si="21"/>
        <v>1.8431000023311873E-4</v>
      </c>
      <c r="P106" s="25">
        <f t="shared" si="22"/>
        <v>19.952021260298931</v>
      </c>
    </row>
    <row r="107" spans="1:16" x14ac:dyDescent="0.35">
      <c r="A107">
        <v>88</v>
      </c>
      <c r="B107">
        <v>7413.1019999999999</v>
      </c>
      <c r="C107" s="1">
        <v>1.8432813769408784E-4</v>
      </c>
      <c r="D107">
        <v>0.42319626129129218</v>
      </c>
      <c r="E107" s="1">
        <f t="shared" si="13"/>
        <v>0.42319626129129218</v>
      </c>
      <c r="F107" s="1">
        <f t="shared" si="14"/>
        <v>46577.893567023602</v>
      </c>
      <c r="G107" s="24">
        <f t="shared" si="15"/>
        <v>8.5856163789228948</v>
      </c>
      <c r="H107" s="24">
        <f t="shared" si="16"/>
        <v>8.6064762761820592</v>
      </c>
      <c r="I107" s="24">
        <f t="shared" si="17"/>
        <v>174.60433949991616</v>
      </c>
      <c r="J107" s="1">
        <f t="shared" si="12"/>
        <v>-1022718.2220950068</v>
      </c>
      <c r="K107" s="1">
        <f t="shared" si="18"/>
        <v>8.6064038507485776</v>
      </c>
      <c r="L107" s="1">
        <f t="shared" si="19"/>
        <v>8.5855444792562547</v>
      </c>
      <c r="M107" s="1">
        <f t="shared" si="23"/>
        <v>0.42318915600078599</v>
      </c>
      <c r="N107" s="24">
        <f t="shared" si="20"/>
        <v>1.8432659405050213E-4</v>
      </c>
      <c r="O107" s="24">
        <f t="shared" si="21"/>
        <v>1.8432813769408784E-4</v>
      </c>
      <c r="P107" s="25">
        <f t="shared" si="22"/>
        <v>20.28772324979024</v>
      </c>
    </row>
    <row r="108" spans="1:16" x14ac:dyDescent="0.35">
      <c r="A108">
        <v>89</v>
      </c>
      <c r="B108">
        <v>7585.7759999999998</v>
      </c>
      <c r="C108" s="1">
        <v>1.8428108714736233E-4</v>
      </c>
      <c r="D108">
        <v>0.42218694060864853</v>
      </c>
      <c r="E108" s="1">
        <f t="shared" si="13"/>
        <v>0.42218694060864853</v>
      </c>
      <c r="F108" s="1">
        <f t="shared" si="14"/>
        <v>47662.836306755533</v>
      </c>
      <c r="G108" s="24">
        <f t="shared" si="15"/>
        <v>8.7833592911356817</v>
      </c>
      <c r="H108" s="24">
        <f t="shared" si="16"/>
        <v>8.8036524166828016</v>
      </c>
      <c r="I108" s="24">
        <f t="shared" si="17"/>
        <v>183.15498375796034</v>
      </c>
      <c r="J108" s="1">
        <f t="shared" si="12"/>
        <v>-999438.2245994265</v>
      </c>
      <c r="K108" s="1">
        <f t="shared" si="18"/>
        <v>8.80357486950553</v>
      </c>
      <c r="L108" s="1">
        <f t="shared" si="19"/>
        <v>8.7832822793870395</v>
      </c>
      <c r="M108" s="1">
        <f t="shared" si="23"/>
        <v>0.42217952009850401</v>
      </c>
      <c r="N108" s="24">
        <f t="shared" si="20"/>
        <v>1.842794713864339E-4</v>
      </c>
      <c r="O108" s="24">
        <f t="shared" si="21"/>
        <v>1.8428108714736233E-4</v>
      </c>
      <c r="P108" s="25">
        <f t="shared" si="22"/>
        <v>20.804614769891494</v>
      </c>
    </row>
    <row r="109" spans="1:16" x14ac:dyDescent="0.35">
      <c r="A109">
        <v>90</v>
      </c>
      <c r="B109">
        <v>7762.4709999999995</v>
      </c>
      <c r="C109" s="1">
        <v>1.8430994493201817E-4</v>
      </c>
      <c r="D109">
        <v>0.42377007231649538</v>
      </c>
      <c r="E109" s="1">
        <f t="shared" si="13"/>
        <v>0.42377007231649538</v>
      </c>
      <c r="F109" s="1">
        <f t="shared" si="14"/>
        <v>48773.043734607629</v>
      </c>
      <c r="G109" s="24">
        <f t="shared" si="15"/>
        <v>8.9893570048924456</v>
      </c>
      <c r="H109" s="24">
        <f t="shared" si="16"/>
        <v>9.0093340815725007</v>
      </c>
      <c r="I109" s="24">
        <f t="shared" si="17"/>
        <v>191.11335539314234</v>
      </c>
      <c r="J109" s="1">
        <f t="shared" si="12"/>
        <v>-976688.28619764745</v>
      </c>
      <c r="K109" s="1">
        <f t="shared" si="18"/>
        <v>9.0092509769084828</v>
      </c>
      <c r="L109" s="1">
        <f t="shared" si="19"/>
        <v>8.9892744522288819</v>
      </c>
      <c r="M109" s="1">
        <f t="shared" si="23"/>
        <v>0.42376227173575931</v>
      </c>
      <c r="N109" s="24">
        <f t="shared" si="20"/>
        <v>1.8430825234412037E-4</v>
      </c>
      <c r="O109" s="24">
        <f t="shared" si="21"/>
        <v>1.8430994493201817E-4</v>
      </c>
      <c r="P109" s="25">
        <f t="shared" si="22"/>
        <v>21.21301270027697</v>
      </c>
    </row>
    <row r="110" spans="1:16" x14ac:dyDescent="0.35">
      <c r="A110">
        <v>91</v>
      </c>
      <c r="B110">
        <v>7943.2820000000002</v>
      </c>
      <c r="C110" s="1">
        <v>1.8428093751318844E-4</v>
      </c>
      <c r="D110">
        <v>0.42494990455832754</v>
      </c>
      <c r="E110" s="1">
        <f t="shared" si="13"/>
        <v>0.42494990455832754</v>
      </c>
      <c r="F110" s="1">
        <f t="shared" si="14"/>
        <v>49909.112753184076</v>
      </c>
      <c r="G110" s="24">
        <f t="shared" si="15"/>
        <v>9.197298088608191</v>
      </c>
      <c r="H110" s="24">
        <f t="shared" si="16"/>
        <v>9.2169323789882966</v>
      </c>
      <c r="I110" s="24">
        <f t="shared" si="17"/>
        <v>199.48439484933354</v>
      </c>
      <c r="J110" s="1">
        <f t="shared" si="12"/>
        <v>-954456.16782193305</v>
      </c>
      <c r="K110" s="1">
        <f t="shared" si="18"/>
        <v>9.2168433743540419</v>
      </c>
      <c r="L110" s="1">
        <f t="shared" si="19"/>
        <v>9.1972096519647302</v>
      </c>
      <c r="M110" s="1">
        <f t="shared" si="23"/>
        <v>0.42494171490096072</v>
      </c>
      <c r="N110" s="24">
        <f t="shared" si="20"/>
        <v>1.8427916555935911E-4</v>
      </c>
      <c r="O110" s="24">
        <f t="shared" si="21"/>
        <v>1.8428093751318844E-4</v>
      </c>
      <c r="P110" s="25">
        <f t="shared" si="22"/>
        <v>21.64346151355906</v>
      </c>
    </row>
    <row r="111" spans="1:16" x14ac:dyDescent="0.35">
      <c r="A111">
        <v>92</v>
      </c>
      <c r="B111">
        <v>8128.3050000000003</v>
      </c>
      <c r="C111" s="1">
        <v>1.8428497802472593E-4</v>
      </c>
      <c r="D111">
        <v>0.42725280464940579</v>
      </c>
      <c r="E111" s="1">
        <f t="shared" si="13"/>
        <v>0.42725280464940579</v>
      </c>
      <c r="F111" s="1">
        <f t="shared" si="14"/>
        <v>51071.646548274366</v>
      </c>
      <c r="G111" s="24">
        <f t="shared" si="15"/>
        <v>9.4117372618353112</v>
      </c>
      <c r="H111" s="24">
        <f t="shared" si="16"/>
        <v>9.4311327202934443</v>
      </c>
      <c r="I111" s="24">
        <f t="shared" si="17"/>
        <v>207.75368184589746</v>
      </c>
      <c r="J111" s="1">
        <f t="shared" si="12"/>
        <v>-932730.07074032526</v>
      </c>
      <c r="K111" s="1">
        <f t="shared" si="18"/>
        <v>9.4310373600516932</v>
      </c>
      <c r="L111" s="1">
        <f t="shared" si="19"/>
        <v>9.4116424891161632</v>
      </c>
      <c r="M111" s="1">
        <f t="shared" si="23"/>
        <v>0.42724418236854089</v>
      </c>
      <c r="N111" s="24">
        <f t="shared" si="20"/>
        <v>1.8428312234304041E-4</v>
      </c>
      <c r="O111" s="24">
        <f t="shared" si="21"/>
        <v>1.8428497802472593E-4</v>
      </c>
      <c r="P111" s="25">
        <f t="shared" si="22"/>
        <v>22.028720056386113</v>
      </c>
    </row>
    <row r="112" spans="1:16" x14ac:dyDescent="0.35">
      <c r="A112">
        <v>93</v>
      </c>
      <c r="B112">
        <v>8317.6380000000008</v>
      </c>
      <c r="C112" s="1">
        <v>1.842299597004468E-4</v>
      </c>
      <c r="D112">
        <v>0.42781334873419219</v>
      </c>
      <c r="E112" s="1">
        <f t="shared" si="13"/>
        <v>0.42781334873419219</v>
      </c>
      <c r="F112" s="1">
        <f t="shared" si="14"/>
        <v>52261.260872038605</v>
      </c>
      <c r="G112" s="24">
        <f t="shared" si="15"/>
        <v>9.6280899843502095</v>
      </c>
      <c r="H112" s="24">
        <f t="shared" si="16"/>
        <v>9.6470993892947678</v>
      </c>
      <c r="I112" s="24">
        <f t="shared" si="17"/>
        <v>217.11136710184763</v>
      </c>
      <c r="J112" s="1">
        <f t="shared" si="12"/>
        <v>-911498.49243847094</v>
      </c>
      <c r="K112" s="1">
        <f t="shared" si="18"/>
        <v>9.6469972875991381</v>
      </c>
      <c r="L112" s="1">
        <f t="shared" si="19"/>
        <v>9.6279884854230264</v>
      </c>
      <c r="M112" s="1">
        <f t="shared" si="23"/>
        <v>0.42780431095687771</v>
      </c>
      <c r="N112" s="24">
        <f t="shared" si="20"/>
        <v>1.8422801755581635E-4</v>
      </c>
      <c r="O112" s="24">
        <f t="shared" si="21"/>
        <v>1.842299597004468E-4</v>
      </c>
      <c r="P112" s="25">
        <f t="shared" si="22"/>
        <v>22.505590146784471</v>
      </c>
    </row>
    <row r="113" spans="1:17" x14ac:dyDescent="0.35">
      <c r="A113">
        <v>94</v>
      </c>
      <c r="B113">
        <v>8511.3799999999992</v>
      </c>
      <c r="C113" s="1">
        <v>1.8428840169087043E-4</v>
      </c>
      <c r="D113">
        <v>0.42890368707662369</v>
      </c>
      <c r="E113" s="1">
        <f t="shared" si="13"/>
        <v>0.42890368707662369</v>
      </c>
      <c r="F113" s="1">
        <f t="shared" si="14"/>
        <v>53478.577759822183</v>
      </c>
      <c r="G113" s="24">
        <f t="shared" si="15"/>
        <v>9.8554816200585602</v>
      </c>
      <c r="H113" s="24">
        <f t="shared" si="16"/>
        <v>9.8741472094107365</v>
      </c>
      <c r="I113" s="24">
        <f t="shared" si="17"/>
        <v>226.89120953794642</v>
      </c>
      <c r="J113" s="1">
        <f t="shared" si="12"/>
        <v>-890750.32458296302</v>
      </c>
      <c r="K113" s="1">
        <f t="shared" si="18"/>
        <v>9.8740377537084587</v>
      </c>
      <c r="L113" s="1">
        <f t="shared" si="19"/>
        <v>9.8553727842957706</v>
      </c>
      <c r="M113" s="1">
        <f t="shared" si="23"/>
        <v>0.42889419624135894</v>
      </c>
      <c r="N113" s="24">
        <f t="shared" si="20"/>
        <v>1.8428636656264995E-4</v>
      </c>
      <c r="O113" s="24">
        <f t="shared" si="21"/>
        <v>1.8428840169087043E-4</v>
      </c>
      <c r="P113" s="25">
        <f t="shared" si="22"/>
        <v>22.978564108966605</v>
      </c>
    </row>
    <row r="114" spans="1:17" x14ac:dyDescent="0.35">
      <c r="A114">
        <v>95</v>
      </c>
      <c r="B114">
        <v>8709.6360000000004</v>
      </c>
      <c r="C114" s="1">
        <v>1.8423514176001821E-4</v>
      </c>
      <c r="D114">
        <v>0.43007607069181991</v>
      </c>
      <c r="E114" s="1">
        <f t="shared" si="13"/>
        <v>0.43007607069181991</v>
      </c>
      <c r="F114" s="1">
        <f t="shared" si="14"/>
        <v>54724.256946082387</v>
      </c>
      <c r="G114" s="24">
        <f t="shared" si="15"/>
        <v>10.082131236173149</v>
      </c>
      <c r="H114" s="24">
        <f t="shared" si="16"/>
        <v>10.100477101967682</v>
      </c>
      <c r="I114" s="24">
        <f t="shared" si="17"/>
        <v>236.78214769352178</v>
      </c>
      <c r="J114" s="1">
        <f t="shared" si="12"/>
        <v>-870474.32265239768</v>
      </c>
      <c r="K114" s="1">
        <f t="shared" si="18"/>
        <v>10.10035990327351</v>
      </c>
      <c r="L114" s="1">
        <f t="shared" si="19"/>
        <v>10.08201467531512</v>
      </c>
      <c r="M114" s="1">
        <f t="shared" si="23"/>
        <v>0.43006610828859371</v>
      </c>
      <c r="N114" s="24">
        <f t="shared" si="20"/>
        <v>1.8423301179307971E-4</v>
      </c>
      <c r="O114" s="24">
        <f t="shared" si="21"/>
        <v>1.8423514176001821E-4</v>
      </c>
      <c r="P114" s="25">
        <f t="shared" si="22"/>
        <v>23.442941633870007</v>
      </c>
    </row>
    <row r="115" spans="1:17" x14ac:dyDescent="0.35">
      <c r="A115">
        <v>96</v>
      </c>
      <c r="B115">
        <v>8912.509</v>
      </c>
      <c r="C115" s="1">
        <v>1.8421982903171427E-4</v>
      </c>
      <c r="D115">
        <v>0.43062383162256024</v>
      </c>
      <c r="E115" s="1">
        <f t="shared" si="13"/>
        <v>0.43062383162256024</v>
      </c>
      <c r="F115" s="1">
        <f t="shared" si="14"/>
        <v>55998.945598905826</v>
      </c>
      <c r="G115" s="24">
        <f t="shared" si="15"/>
        <v>10.316116184186699</v>
      </c>
      <c r="H115" s="24">
        <f t="shared" si="16"/>
        <v>10.334091639391977</v>
      </c>
      <c r="I115" s="24">
        <f t="shared" si="17"/>
        <v>247.56569929794588</v>
      </c>
      <c r="J115" s="1">
        <f t="shared" si="12"/>
        <v>-850659.9541889875</v>
      </c>
      <c r="K115" s="1">
        <f t="shared" si="18"/>
        <v>10.333966099036939</v>
      </c>
      <c r="L115" s="1">
        <f t="shared" si="19"/>
        <v>10.31599129817099</v>
      </c>
      <c r="M115" s="1">
        <f t="shared" si="23"/>
        <v>0.4306133872970811</v>
      </c>
      <c r="N115" s="24">
        <f t="shared" si="20"/>
        <v>1.8421759888230033E-4</v>
      </c>
      <c r="O115" s="24">
        <f t="shared" si="21"/>
        <v>1.8421982903171427E-4</v>
      </c>
      <c r="P115" s="25">
        <f t="shared" si="22"/>
        <v>23.956503913924919</v>
      </c>
    </row>
    <row r="116" spans="1:17" x14ac:dyDescent="0.35">
      <c r="A116">
        <v>97</v>
      </c>
      <c r="B116">
        <v>9120.1080000000002</v>
      </c>
      <c r="C116" s="1">
        <v>1.8423726919954088E-4</v>
      </c>
      <c r="D116">
        <v>0.43093201930583869</v>
      </c>
      <c r="E116" s="1">
        <f t="shared" si="13"/>
        <v>0.43093201930583869</v>
      </c>
      <c r="F116" s="1">
        <f t="shared" si="14"/>
        <v>57303.328585491006</v>
      </c>
      <c r="G116" s="24">
        <f t="shared" si="15"/>
        <v>10.557408774634853</v>
      </c>
      <c r="H116" s="24">
        <f t="shared" si="16"/>
        <v>10.574998545877694</v>
      </c>
      <c r="I116" s="24">
        <f t="shared" si="17"/>
        <v>259.0770178086122</v>
      </c>
      <c r="J116" s="1">
        <f t="shared" si="12"/>
        <v>-831296.56991440663</v>
      </c>
      <c r="K116" s="1">
        <f t="shared" si="18"/>
        <v>10.574864022079927</v>
      </c>
      <c r="L116" s="1">
        <f t="shared" si="19"/>
        <v>10.557274921358863</v>
      </c>
      <c r="M116" s="1">
        <f t="shared" si="23"/>
        <v>0.43092107390072537</v>
      </c>
      <c r="N116" s="24">
        <f t="shared" si="20"/>
        <v>1.8423493332692589E-4</v>
      </c>
      <c r="O116" s="24">
        <f t="shared" si="21"/>
        <v>1.8423726919954088E-4</v>
      </c>
      <c r="P116" s="25">
        <f t="shared" si="22"/>
        <v>24.499323799121097</v>
      </c>
    </row>
    <row r="117" spans="1:17" x14ac:dyDescent="0.35">
      <c r="A117">
        <v>98</v>
      </c>
      <c r="B117">
        <v>9332.5429999999997</v>
      </c>
      <c r="C117" s="1">
        <v>1.8419044855414653E-4</v>
      </c>
      <c r="D117">
        <v>0.43166246655678986</v>
      </c>
      <c r="E117" s="1">
        <f t="shared" si="13"/>
        <v>0.43166246655678986</v>
      </c>
      <c r="F117" s="1">
        <f t="shared" si="14"/>
        <v>58638.097056221697</v>
      </c>
      <c r="G117" s="24">
        <f t="shared" si="15"/>
        <v>10.800577399147054</v>
      </c>
      <c r="H117" s="24">
        <f t="shared" si="16"/>
        <v>10.817829484674315</v>
      </c>
      <c r="I117" s="24">
        <f t="shared" si="17"/>
        <v>270.67167912924998</v>
      </c>
      <c r="J117" s="1">
        <f t="shared" si="12"/>
        <v>-812373.9154107233</v>
      </c>
      <c r="K117" s="1">
        <f t="shared" si="18"/>
        <v>10.817685432933837</v>
      </c>
      <c r="L117" s="1">
        <f t="shared" si="19"/>
        <v>10.80043403585829</v>
      </c>
      <c r="M117" s="1">
        <f t="shared" si="23"/>
        <v>0.43165098881023367</v>
      </c>
      <c r="N117" s="24">
        <f t="shared" si="20"/>
        <v>1.841880036711104E-4</v>
      </c>
      <c r="O117" s="24">
        <f t="shared" si="21"/>
        <v>1.8419044855414653E-4</v>
      </c>
      <c r="P117" s="25">
        <f t="shared" si="22"/>
        <v>25.021219262413123</v>
      </c>
    </row>
    <row r="118" spans="1:17" x14ac:dyDescent="0.35">
      <c r="A118">
        <v>99</v>
      </c>
      <c r="B118">
        <v>9549.9259999999995</v>
      </c>
      <c r="C118" s="1">
        <v>1.8418166514826197E-4</v>
      </c>
      <c r="D118">
        <v>0.43280941449269245</v>
      </c>
      <c r="E118" s="1">
        <f t="shared" si="13"/>
        <v>0.43280941449269245</v>
      </c>
      <c r="F118" s="1">
        <f t="shared" si="14"/>
        <v>60003.954727852317</v>
      </c>
      <c r="G118" s="24">
        <f t="shared" si="15"/>
        <v>11.051628297256766</v>
      </c>
      <c r="H118" s="24">
        <f t="shared" si="16"/>
        <v>11.068578196786051</v>
      </c>
      <c r="I118" s="24">
        <f t="shared" si="17"/>
        <v>282.63204984434401</v>
      </c>
      <c r="J118" s="1">
        <f t="shared" si="12"/>
        <v>-793882.01517466619</v>
      </c>
      <c r="K118" s="1">
        <f t="shared" si="18"/>
        <v>11.068423876984296</v>
      </c>
      <c r="L118" s="1">
        <f t="shared" si="19"/>
        <v>11.051474685675625</v>
      </c>
      <c r="M118" s="1">
        <f t="shared" si="23"/>
        <v>0.43279736446799688</v>
      </c>
      <c r="N118" s="24">
        <f t="shared" si="20"/>
        <v>1.8417910512397962E-4</v>
      </c>
      <c r="O118" s="24">
        <f t="shared" si="21"/>
        <v>1.8418166514826197E-4</v>
      </c>
      <c r="P118" s="25">
        <f t="shared" si="22"/>
        <v>25.534986099696603</v>
      </c>
    </row>
    <row r="119" spans="1:17" x14ac:dyDescent="0.35">
      <c r="A119">
        <v>100</v>
      </c>
      <c r="B119">
        <v>9772.3719999999994</v>
      </c>
      <c r="C119" s="1">
        <v>1.8419022515781151E-4</v>
      </c>
      <c r="D119">
        <v>0.4339166946973817</v>
      </c>
      <c r="E119" s="1">
        <f t="shared" si="13"/>
        <v>0.4339166946973817</v>
      </c>
      <c r="F119" s="1">
        <f t="shared" si="14"/>
        <v>61401.624166693182</v>
      </c>
      <c r="G119" s="24">
        <f t="shared" si="15"/>
        <v>11.309578980318538</v>
      </c>
      <c r="H119" s="24">
        <f t="shared" si="16"/>
        <v>11.326227141869445</v>
      </c>
      <c r="I119" s="24">
        <f t="shared" si="17"/>
        <v>295.20611208410583</v>
      </c>
      <c r="J119" s="1">
        <f t="shared" si="12"/>
        <v>-775811.08226835204</v>
      </c>
      <c r="K119" s="1">
        <f t="shared" si="18"/>
        <v>11.326061790340713</v>
      </c>
      <c r="L119" s="1">
        <f t="shared" si="19"/>
        <v>11.309414357203961</v>
      </c>
      <c r="M119" s="1">
        <f t="shared" si="23"/>
        <v>0.43390404391682996</v>
      </c>
      <c r="N119" s="24">
        <f t="shared" si="20"/>
        <v>1.8418754407051438E-4</v>
      </c>
      <c r="O119" s="24">
        <f t="shared" si="21"/>
        <v>1.8419022515781151E-4</v>
      </c>
      <c r="P119" s="25">
        <f t="shared" si="22"/>
        <v>26.064321169064126</v>
      </c>
    </row>
    <row r="120" spans="1:17" x14ac:dyDescent="0.35">
      <c r="A120">
        <v>101</v>
      </c>
      <c r="B120">
        <v>10000</v>
      </c>
      <c r="C120" s="1">
        <v>1.8419028440528346E-4</v>
      </c>
      <c r="D120">
        <v>0.43528562243157842</v>
      </c>
      <c r="E120" s="1">
        <f t="shared" si="13"/>
        <v>0.43528562243157842</v>
      </c>
      <c r="F120" s="1">
        <f t="shared" si="14"/>
        <v>62831.853071795864</v>
      </c>
      <c r="G120" s="24">
        <f t="shared" si="15"/>
        <v>11.573016887005064</v>
      </c>
      <c r="H120" s="24">
        <f t="shared" si="16"/>
        <v>11.58938889915588</v>
      </c>
      <c r="I120" s="24">
        <f t="shared" si="17"/>
        <v>308.12916055154733</v>
      </c>
      <c r="J120" s="1">
        <f t="shared" si="12"/>
        <v>-758151.44976489386</v>
      </c>
      <c r="K120" s="1">
        <f t="shared" si="18"/>
        <v>11.589211742095829</v>
      </c>
      <c r="L120" s="1">
        <f t="shared" si="19"/>
        <v>11.572840480021263</v>
      </c>
      <c r="M120" s="1">
        <f t="shared" si="23"/>
        <v>0.43527233365511742</v>
      </c>
      <c r="N120" s="24">
        <f t="shared" si="20"/>
        <v>1.8418747680093669E-4</v>
      </c>
      <c r="O120" s="24">
        <f t="shared" si="21"/>
        <v>1.8419028440528346E-4</v>
      </c>
      <c r="P120" s="25">
        <f t="shared" si="22"/>
        <v>26.587585714075864</v>
      </c>
      <c r="Q120">
        <v>0.43527233365511742</v>
      </c>
    </row>
    <row r="121" spans="1:17" x14ac:dyDescent="0.35">
      <c r="A121">
        <v>102</v>
      </c>
      <c r="B121">
        <v>10232.93</v>
      </c>
      <c r="C121" s="1">
        <v>1.8415019233578692E-4</v>
      </c>
      <c r="D121">
        <v>0.43506390948884516</v>
      </c>
      <c r="E121" s="1">
        <f t="shared" si="13"/>
        <v>0.43506390948884516</v>
      </c>
      <c r="F121" s="1">
        <f t="shared" si="14"/>
        <v>64295.395425397204</v>
      </c>
      <c r="G121" s="24">
        <f t="shared" si="15"/>
        <v>11.840009433892369</v>
      </c>
      <c r="H121" s="24">
        <f t="shared" si="16"/>
        <v>11.855995958767755</v>
      </c>
      <c r="I121" s="24">
        <f t="shared" si="17"/>
        <v>322.65398470980085</v>
      </c>
      <c r="J121" s="1">
        <f t="shared" si="12"/>
        <v>-740893.81024290586</v>
      </c>
      <c r="K121" s="1">
        <f t="shared" si="18"/>
        <v>11.855806238744574</v>
      </c>
      <c r="L121" s="1">
        <f t="shared" si="19"/>
        <v>11.839820480617698</v>
      </c>
      <c r="M121" s="1">
        <f t="shared" si="23"/>
        <v>0.4350500045613081</v>
      </c>
      <c r="N121" s="24">
        <f t="shared" si="20"/>
        <v>1.8414725350520005E-4</v>
      </c>
      <c r="O121" s="24">
        <f t="shared" si="21"/>
        <v>1.8415019233578692E-4</v>
      </c>
      <c r="P121" s="25">
        <f t="shared" si="22"/>
        <v>27.214849687351762</v>
      </c>
    </row>
    <row r="122" spans="1:17" x14ac:dyDescent="0.35">
      <c r="A122">
        <v>103</v>
      </c>
      <c r="B122">
        <v>10471.285</v>
      </c>
      <c r="C122" s="1">
        <v>1.8414103720120975E-4</v>
      </c>
      <c r="D122">
        <v>0.43492800742062987</v>
      </c>
      <c r="E122" s="1">
        <f t="shared" si="13"/>
        <v>0.43492800742062987</v>
      </c>
      <c r="F122" s="1">
        <f t="shared" si="14"/>
        <v>65793.024059289994</v>
      </c>
      <c r="G122" s="24">
        <f t="shared" si="15"/>
        <v>12.115195690881807</v>
      </c>
      <c r="H122" s="24">
        <f t="shared" si="16"/>
        <v>12.130809336460906</v>
      </c>
      <c r="I122" s="24">
        <f t="shared" si="17"/>
        <v>337.91139336277405</v>
      </c>
      <c r="J122" s="1">
        <f t="shared" si="12"/>
        <v>-724029.04683130479</v>
      </c>
      <c r="K122" s="1">
        <f t="shared" si="18"/>
        <v>12.130606093137597</v>
      </c>
      <c r="L122" s="1">
        <f t="shared" si="19"/>
        <v>12.114993231659495</v>
      </c>
      <c r="M122" s="1">
        <f t="shared" si="23"/>
        <v>0.43491345246389523</v>
      </c>
      <c r="N122" s="24">
        <f t="shared" si="20"/>
        <v>1.8413795998709463E-4</v>
      </c>
      <c r="O122" s="24">
        <f t="shared" si="21"/>
        <v>1.8414103720120975E-4</v>
      </c>
      <c r="P122" s="25">
        <f t="shared" si="22"/>
        <v>27.85610139908292</v>
      </c>
    </row>
    <row r="123" spans="1:17" x14ac:dyDescent="0.35">
      <c r="A123">
        <v>104</v>
      </c>
      <c r="B123">
        <v>10715.192999999999</v>
      </c>
      <c r="C123" s="1">
        <v>1.8413340709866024E-4</v>
      </c>
      <c r="D123">
        <v>0.43752293128369574</v>
      </c>
      <c r="E123" s="1">
        <f t="shared" si="13"/>
        <v>0.43752293128369574</v>
      </c>
      <c r="F123" s="1">
        <f t="shared" si="14"/>
        <v>67325.543221193555</v>
      </c>
      <c r="G123" s="24">
        <f t="shared" si="15"/>
        <v>12.396881658086478</v>
      </c>
      <c r="H123" s="24">
        <f t="shared" si="16"/>
        <v>12.412323147380215</v>
      </c>
      <c r="I123" s="24">
        <f t="shared" si="17"/>
        <v>351.69379741658838</v>
      </c>
      <c r="J123" s="1">
        <f t="shared" si="12"/>
        <v>-707548.10460706952</v>
      </c>
      <c r="K123" s="1">
        <f t="shared" si="18"/>
        <v>12.412105405205196</v>
      </c>
      <c r="L123" s="1">
        <f t="shared" si="19"/>
        <v>12.396664727866499</v>
      </c>
      <c r="M123" s="1">
        <f t="shared" si="23"/>
        <v>0.43750760009283812</v>
      </c>
      <c r="N123" s="24">
        <f t="shared" si="20"/>
        <v>1.8413018498993894E-4</v>
      </c>
      <c r="O123" s="24">
        <f t="shared" si="21"/>
        <v>1.8413340709866024E-4</v>
      </c>
      <c r="P123" s="25">
        <f t="shared" si="22"/>
        <v>28.33474144274512</v>
      </c>
    </row>
    <row r="124" spans="1:17" x14ac:dyDescent="0.35">
      <c r="A124">
        <v>105</v>
      </c>
      <c r="B124">
        <v>10964.781999999999</v>
      </c>
      <c r="C124" s="1">
        <v>1.8411868862917003E-4</v>
      </c>
      <c r="D124">
        <v>0.43834653967431059</v>
      </c>
      <c r="E124" s="1">
        <f t="shared" si="13"/>
        <v>0.43834653967431059</v>
      </c>
      <c r="F124" s="1">
        <f t="shared" si="14"/>
        <v>68893.757158827197</v>
      </c>
      <c r="G124" s="24">
        <f t="shared" si="15"/>
        <v>12.684628222819759</v>
      </c>
      <c r="H124" s="24">
        <f t="shared" si="16"/>
        <v>12.699776296966604</v>
      </c>
      <c r="I124" s="24">
        <f t="shared" si="17"/>
        <v>367.49905898582102</v>
      </c>
      <c r="J124" s="1">
        <f t="shared" si="12"/>
        <v>-691442.33762686199</v>
      </c>
      <c r="K124" s="1">
        <f t="shared" si="18"/>
        <v>12.699543043451527</v>
      </c>
      <c r="L124" s="1">
        <f t="shared" si="19"/>
        <v>12.684395803287991</v>
      </c>
      <c r="M124" s="1">
        <f t="shared" si="23"/>
        <v>0.43833045703185547</v>
      </c>
      <c r="N124" s="24">
        <f t="shared" si="20"/>
        <v>1.8411531503566386E-4</v>
      </c>
      <c r="O124" s="24">
        <f t="shared" si="21"/>
        <v>1.8411868862917003E-4</v>
      </c>
      <c r="P124" s="25">
        <f t="shared" si="22"/>
        <v>28.93797499078682</v>
      </c>
    </row>
    <row r="125" spans="1:17" x14ac:dyDescent="0.35">
      <c r="A125">
        <v>106</v>
      </c>
      <c r="B125">
        <v>11220.184999999999</v>
      </c>
      <c r="C125" s="1">
        <v>1.8411767614328004E-4</v>
      </c>
      <c r="D125">
        <v>0.43775842328674691</v>
      </c>
      <c r="E125" s="1">
        <f t="shared" si="13"/>
        <v>0.43775842328674691</v>
      </c>
      <c r="F125" s="1">
        <f t="shared" si="14"/>
        <v>70498.501535836782</v>
      </c>
      <c r="G125" s="24">
        <f t="shared" si="15"/>
        <v>12.980020274361728</v>
      </c>
      <c r="H125" s="24">
        <f t="shared" si="16"/>
        <v>12.994783921344391</v>
      </c>
      <c r="I125" s="24">
        <f t="shared" si="17"/>
        <v>385.30968175000396</v>
      </c>
      <c r="J125" s="1">
        <f t="shared" si="12"/>
        <v>-675703.16333010013</v>
      </c>
      <c r="K125" s="1">
        <f t="shared" si="18"/>
        <v>12.994534016991603</v>
      </c>
      <c r="L125" s="1">
        <f t="shared" si="19"/>
        <v>12.97977122111222</v>
      </c>
      <c r="M125" s="1">
        <f t="shared" si="23"/>
        <v>0.43774160540026352</v>
      </c>
      <c r="N125" s="24">
        <f t="shared" si="20"/>
        <v>1.8411414339798642E-4</v>
      </c>
      <c r="O125" s="24">
        <f t="shared" si="21"/>
        <v>1.8411767614328004E-4</v>
      </c>
      <c r="P125" s="25">
        <f t="shared" si="22"/>
        <v>29.651673638021535</v>
      </c>
    </row>
    <row r="126" spans="1:17" x14ac:dyDescent="0.35">
      <c r="A126">
        <v>107</v>
      </c>
      <c r="B126">
        <v>11481.536</v>
      </c>
      <c r="C126" s="1">
        <v>1.8412222373082594E-4</v>
      </c>
      <c r="D126">
        <v>0.44070186879732554</v>
      </c>
      <c r="E126" s="1">
        <f t="shared" si="13"/>
        <v>0.44070186879732554</v>
      </c>
      <c r="F126" s="1">
        <f t="shared" si="14"/>
        <v>72140.618299053473</v>
      </c>
      <c r="G126" s="24">
        <f t="shared" si="15"/>
        <v>13.282691062538438</v>
      </c>
      <c r="H126" s="24">
        <f t="shared" si="16"/>
        <v>13.297312959279619</v>
      </c>
      <c r="I126" s="24">
        <f t="shared" si="17"/>
        <v>400.77910375557684</v>
      </c>
      <c r="J126" s="1">
        <f t="shared" si="12"/>
        <v>-660322.32078085537</v>
      </c>
      <c r="K126" s="1">
        <f t="shared" si="18"/>
        <v>13.297045188577734</v>
      </c>
      <c r="L126" s="1">
        <f t="shared" si="19"/>
        <v>13.282424174503607</v>
      </c>
      <c r="M126" s="1">
        <f t="shared" si="23"/>
        <v>0.44068413948533897</v>
      </c>
      <c r="N126" s="24">
        <f t="shared" si="20"/>
        <v>1.8411852417790934E-4</v>
      </c>
      <c r="O126" s="24">
        <f t="shared" si="21"/>
        <v>1.8412222373082594E-4</v>
      </c>
      <c r="P126" s="25">
        <f t="shared" si="22"/>
        <v>30.140463394066618</v>
      </c>
    </row>
    <row r="127" spans="1:17" x14ac:dyDescent="0.35">
      <c r="A127">
        <v>108</v>
      </c>
      <c r="B127">
        <v>11748.976000000001</v>
      </c>
      <c r="C127" s="1">
        <v>1.8409615769765194E-4</v>
      </c>
      <c r="D127">
        <v>0.44055057440879253</v>
      </c>
      <c r="E127" s="1">
        <f t="shared" si="13"/>
        <v>0.44055057440879253</v>
      </c>
      <c r="F127" s="1">
        <f t="shared" si="14"/>
        <v>73820.993377605584</v>
      </c>
      <c r="G127" s="24">
        <f t="shared" si="15"/>
        <v>13.590161238240997</v>
      </c>
      <c r="H127" s="24">
        <f t="shared" si="16"/>
        <v>13.60444251167179</v>
      </c>
      <c r="I127" s="24">
        <f t="shared" si="17"/>
        <v>419.67160646223863</v>
      </c>
      <c r="J127" s="1">
        <f t="shared" si="12"/>
        <v>-645291.51286452019</v>
      </c>
      <c r="K127" s="1">
        <f t="shared" si="18"/>
        <v>13.604155700284295</v>
      </c>
      <c r="L127" s="1">
        <f t="shared" si="19"/>
        <v>13.589875329443775</v>
      </c>
      <c r="M127" s="1">
        <f t="shared" si="23"/>
        <v>0.44053201856495039</v>
      </c>
      <c r="N127" s="24">
        <f t="shared" si="20"/>
        <v>1.8409228469643452E-4</v>
      </c>
      <c r="O127" s="24">
        <f t="shared" si="21"/>
        <v>1.8409615769765194E-4</v>
      </c>
      <c r="P127" s="25">
        <f t="shared" si="22"/>
        <v>30.848780013115288</v>
      </c>
    </row>
    <row r="128" spans="1:17" x14ac:dyDescent="0.35">
      <c r="A128">
        <v>109</v>
      </c>
      <c r="B128">
        <v>12022.644</v>
      </c>
      <c r="C128" s="1">
        <v>1.8408577443646402E-4</v>
      </c>
      <c r="D128">
        <v>0.44029127008021018</v>
      </c>
      <c r="E128" s="1">
        <f t="shared" si="13"/>
        <v>0.44029127008021018</v>
      </c>
      <c r="F128" s="1">
        <f t="shared" si="14"/>
        <v>75540.500134250804</v>
      </c>
      <c r="G128" s="24">
        <f t="shared" si="15"/>
        <v>13.905931468531374</v>
      </c>
      <c r="H128" s="24">
        <f t="shared" si="16"/>
        <v>13.919872023534651</v>
      </c>
      <c r="I128" s="24">
        <f t="shared" si="17"/>
        <v>439.63802955878856</v>
      </c>
      <c r="J128" s="1">
        <f t="shared" si="12"/>
        <v>-630602.92708067712</v>
      </c>
      <c r="K128" s="1">
        <f t="shared" si="18"/>
        <v>13.919564764319983</v>
      </c>
      <c r="L128" s="1">
        <f t="shared" si="19"/>
        <v>13.905625131827307</v>
      </c>
      <c r="M128" s="1">
        <f t="shared" si="23"/>
        <v>0.44027185228966387</v>
      </c>
      <c r="N128" s="24">
        <f t="shared" si="20"/>
        <v>1.840817191720228E-4</v>
      </c>
      <c r="O128" s="24">
        <f t="shared" si="21"/>
        <v>1.8408577443646402E-4</v>
      </c>
      <c r="P128" s="25">
        <f t="shared" si="22"/>
        <v>31.584179319005184</v>
      </c>
    </row>
    <row r="129" spans="1:16" x14ac:dyDescent="0.35">
      <c r="A129">
        <v>110</v>
      </c>
      <c r="B129">
        <v>12302.688</v>
      </c>
      <c r="C129" s="1">
        <v>1.8410094684336153E-4</v>
      </c>
      <c r="D129">
        <v>0.44270278800436214</v>
      </c>
      <c r="E129" s="1">
        <f t="shared" si="13"/>
        <v>0.44270278800436214</v>
      </c>
      <c r="F129" s="1">
        <f t="shared" si="14"/>
        <v>77300.068480414615</v>
      </c>
      <c r="G129" s="24">
        <f t="shared" si="15"/>
        <v>14.231015798301017</v>
      </c>
      <c r="H129" s="24">
        <f t="shared" si="16"/>
        <v>14.244787531906304</v>
      </c>
      <c r="I129" s="24">
        <f t="shared" si="17"/>
        <v>457.9094640985241</v>
      </c>
      <c r="J129" s="1">
        <f t="shared" si="12"/>
        <v>-616248.61962271482</v>
      </c>
      <c r="K129" s="1">
        <f t="shared" si="18"/>
        <v>14.244458266614579</v>
      </c>
      <c r="L129" s="1">
        <f t="shared" si="19"/>
        <v>14.230687487363996</v>
      </c>
      <c r="M129" s="1">
        <f t="shared" si="23"/>
        <v>0.44268234206090978</v>
      </c>
      <c r="N129" s="24">
        <f t="shared" si="20"/>
        <v>1.8409669961637356E-4</v>
      </c>
      <c r="O129" s="24">
        <f t="shared" si="21"/>
        <v>1.8410094684336153E-4</v>
      </c>
      <c r="P129" s="25">
        <f t="shared" si="22"/>
        <v>32.146499047404873</v>
      </c>
    </row>
    <row r="130" spans="1:16" x14ac:dyDescent="0.35">
      <c r="A130">
        <v>111</v>
      </c>
      <c r="B130">
        <v>12589.254000000001</v>
      </c>
      <c r="C130" s="1">
        <v>1.8408123246163745E-4</v>
      </c>
      <c r="D130">
        <v>0.44378311394046316</v>
      </c>
      <c r="E130" s="1">
        <f t="shared" si="13"/>
        <v>0.44378311394046316</v>
      </c>
      <c r="F130" s="1">
        <f t="shared" si="14"/>
        <v>79100.615761151843</v>
      </c>
      <c r="G130" s="24">
        <f t="shared" si="15"/>
        <v>14.560938837787255</v>
      </c>
      <c r="H130" s="24">
        <f t="shared" si="16"/>
        <v>14.574464301661028</v>
      </c>
      <c r="I130" s="24">
        <f t="shared" si="17"/>
        <v>478.20179863461539</v>
      </c>
      <c r="J130" s="1">
        <f t="shared" si="12"/>
        <v>-602221.10838727525</v>
      </c>
      <c r="K130" s="1">
        <f t="shared" si="18"/>
        <v>14.574111590893915</v>
      </c>
      <c r="L130" s="1">
        <f t="shared" si="19"/>
        <v>14.560587108361885</v>
      </c>
      <c r="M130" s="1">
        <f t="shared" si="23"/>
        <v>0.44376165449837873</v>
      </c>
      <c r="N130" s="24">
        <f t="shared" si="20"/>
        <v>1.8407678585370671E-4</v>
      </c>
      <c r="O130" s="24">
        <f t="shared" si="21"/>
        <v>1.8408123246163745E-4</v>
      </c>
      <c r="P130" s="25">
        <f t="shared" si="22"/>
        <v>32.811728910694065</v>
      </c>
    </row>
    <row r="131" spans="1:16" x14ac:dyDescent="0.35">
      <c r="A131">
        <v>112</v>
      </c>
      <c r="B131">
        <v>12882.495999999999</v>
      </c>
      <c r="C131" s="1">
        <v>1.8405702130512756E-4</v>
      </c>
      <c r="D131">
        <v>0.44526370299466977</v>
      </c>
      <c r="E131" s="1">
        <f t="shared" si="13"/>
        <v>0.44526370299466977</v>
      </c>
      <c r="F131" s="1">
        <f t="shared" si="14"/>
        <v>80943.109586999781</v>
      </c>
      <c r="G131" s="24">
        <f t="shared" si="15"/>
        <v>14.898147645757694</v>
      </c>
      <c r="H131" s="24">
        <f t="shared" si="16"/>
        <v>14.911455324666418</v>
      </c>
      <c r="I131" s="24">
        <f t="shared" si="17"/>
        <v>498.92470809070062</v>
      </c>
      <c r="J131" s="1">
        <f t="shared" si="12"/>
        <v>-588512.8547797678</v>
      </c>
      <c r="K131" s="1">
        <f t="shared" si="18"/>
        <v>14.911077514964555</v>
      </c>
      <c r="L131" s="1">
        <f t="shared" si="19"/>
        <v>14.897770846953485</v>
      </c>
      <c r="M131" s="1">
        <f t="shared" si="23"/>
        <v>0.44524116023277588</v>
      </c>
      <c r="N131" s="24">
        <f t="shared" si="20"/>
        <v>1.8405236619852081E-4</v>
      </c>
      <c r="O131" s="24">
        <f t="shared" si="21"/>
        <v>1.8405702130512756E-4</v>
      </c>
      <c r="P131" s="25">
        <f t="shared" si="22"/>
        <v>33.460003650976027</v>
      </c>
    </row>
    <row r="132" spans="1:16" x14ac:dyDescent="0.35">
      <c r="A132">
        <v>113</v>
      </c>
      <c r="B132">
        <v>13182.566999999999</v>
      </c>
      <c r="C132" s="1">
        <v>1.8405926566933092E-4</v>
      </c>
      <c r="D132">
        <v>0.4467724723663774</v>
      </c>
      <c r="E132" s="1">
        <f t="shared" si="13"/>
        <v>0.4467724723663774</v>
      </c>
      <c r="F132" s="1">
        <f t="shared" si="14"/>
        <v>82828.511285310466</v>
      </c>
      <c r="G132" s="24">
        <f t="shared" si="15"/>
        <v>15.245354963658134</v>
      </c>
      <c r="H132" s="24">
        <f t="shared" si="16"/>
        <v>15.258447846214176</v>
      </c>
      <c r="I132" s="24">
        <f t="shared" si="17"/>
        <v>520.66872512959753</v>
      </c>
      <c r="J132" s="1">
        <f t="shared" si="12"/>
        <v>-575116.70508854149</v>
      </c>
      <c r="K132" s="1">
        <f t="shared" si="18"/>
        <v>15.258043034370223</v>
      </c>
      <c r="L132" s="1">
        <f t="shared" si="19"/>
        <v>15.244951193266438</v>
      </c>
      <c r="M132" s="1">
        <f t="shared" si="23"/>
        <v>0.44674878696782766</v>
      </c>
      <c r="N132" s="24">
        <f t="shared" si="20"/>
        <v>1.8405439089390119E-4</v>
      </c>
      <c r="O132" s="24">
        <f t="shared" si="21"/>
        <v>1.8405926566933092E-4</v>
      </c>
      <c r="P132" s="25">
        <f t="shared" si="22"/>
        <v>34.124213960908399</v>
      </c>
    </row>
    <row r="133" spans="1:16" x14ac:dyDescent="0.35">
      <c r="A133">
        <v>114</v>
      </c>
      <c r="B133">
        <v>13489.629000000001</v>
      </c>
      <c r="C133" s="1">
        <v>1.8404962939310351E-4</v>
      </c>
      <c r="D133">
        <v>0.44868063739709824</v>
      </c>
      <c r="E133" s="1">
        <f t="shared" si="13"/>
        <v>0.44868063739709824</v>
      </c>
      <c r="F133" s="1">
        <f t="shared" si="14"/>
        <v>84757.838732103657</v>
      </c>
      <c r="G133" s="24">
        <f t="shared" si="15"/>
        <v>15.599648806804112</v>
      </c>
      <c r="H133" s="24">
        <f t="shared" si="16"/>
        <v>15.612553861069642</v>
      </c>
      <c r="I133" s="24">
        <f t="shared" si="17"/>
        <v>542.81450303470376</v>
      </c>
      <c r="J133" s="1">
        <f t="shared" si="12"/>
        <v>-562025.42691492394</v>
      </c>
      <c r="K133" s="1">
        <f t="shared" si="18"/>
        <v>15.612120170607653</v>
      </c>
      <c r="L133" s="1">
        <f t="shared" si="19"/>
        <v>15.599216191161723</v>
      </c>
      <c r="M133" s="1">
        <f t="shared" si="23"/>
        <v>0.44865573116077068</v>
      </c>
      <c r="N133" s="24">
        <f t="shared" si="20"/>
        <v>1.8404452525584776E-4</v>
      </c>
      <c r="O133" s="24">
        <f t="shared" si="21"/>
        <v>1.8404962939310351E-4</v>
      </c>
      <c r="P133" s="25">
        <f t="shared" si="22"/>
        <v>34.768788422256712</v>
      </c>
    </row>
    <row r="134" spans="1:16" x14ac:dyDescent="0.35">
      <c r="A134">
        <v>115</v>
      </c>
      <c r="B134">
        <v>13803.843000000001</v>
      </c>
      <c r="C134" s="1">
        <v>1.8404182170487978E-4</v>
      </c>
      <c r="D134">
        <v>0.44729031787230811</v>
      </c>
      <c r="E134" s="1">
        <f t="shared" si="13"/>
        <v>0.44729031787230811</v>
      </c>
      <c r="F134" s="1">
        <f t="shared" si="14"/>
        <v>86732.103520213786</v>
      </c>
      <c r="G134" s="24">
        <f t="shared" si="15"/>
        <v>15.962334332156361</v>
      </c>
      <c r="H134" s="24">
        <f t="shared" si="16"/>
        <v>15.974868127295538</v>
      </c>
      <c r="I134" s="24">
        <f t="shared" si="17"/>
        <v>570.09100302679917</v>
      </c>
      <c r="J134" s="1">
        <f t="shared" si="12"/>
        <v>-549232.15930874739</v>
      </c>
      <c r="K134" s="1">
        <f t="shared" si="18"/>
        <v>15.974403498659035</v>
      </c>
      <c r="L134" s="1">
        <f t="shared" si="19"/>
        <v>15.961870796551416</v>
      </c>
      <c r="M134" s="1">
        <f t="shared" si="23"/>
        <v>0.44726431980823256</v>
      </c>
      <c r="N134" s="24">
        <f t="shared" si="20"/>
        <v>1.8403647725240911E-4</v>
      </c>
      <c r="O134" s="24">
        <f t="shared" si="21"/>
        <v>1.8404182170487978E-4</v>
      </c>
      <c r="P134" s="25">
        <f t="shared" si="22"/>
        <v>35.687780333998404</v>
      </c>
    </row>
    <row r="135" spans="1:16" x14ac:dyDescent="0.35">
      <c r="A135">
        <v>116</v>
      </c>
      <c r="B135">
        <v>14125.375</v>
      </c>
      <c r="C135" s="1">
        <v>1.8402979799654623E-4</v>
      </c>
      <c r="D135">
        <v>0.45091782846192152</v>
      </c>
      <c r="E135" s="1">
        <f t="shared" si="13"/>
        <v>0.45091782846192152</v>
      </c>
      <c r="F135" s="1">
        <f t="shared" si="14"/>
        <v>88752.348658401854</v>
      </c>
      <c r="G135" s="24">
        <f t="shared" si="15"/>
        <v>16.333076795324732</v>
      </c>
      <c r="H135" s="24">
        <f t="shared" si="16"/>
        <v>16.345525575831481</v>
      </c>
      <c r="I135" s="24">
        <f t="shared" si="17"/>
        <v>592.06513390841678</v>
      </c>
      <c r="J135" s="1">
        <f t="shared" si="12"/>
        <v>-536730.13974134764</v>
      </c>
      <c r="K135" s="1">
        <f t="shared" si="18"/>
        <v>16.345027806002179</v>
      </c>
      <c r="L135" s="1">
        <f t="shared" si="19"/>
        <v>16.332580162190496</v>
      </c>
      <c r="M135" s="1">
        <f t="shared" si="23"/>
        <v>0.45089038621898858</v>
      </c>
      <c r="N135" s="24">
        <f t="shared" si="20"/>
        <v>1.8402420227832869E-4</v>
      </c>
      <c r="O135" s="24">
        <f t="shared" si="21"/>
        <v>1.8402979799654623E-4</v>
      </c>
      <c r="P135" s="25">
        <f t="shared" si="22"/>
        <v>36.222950547138261</v>
      </c>
    </row>
    <row r="136" spans="1:16" x14ac:dyDescent="0.35">
      <c r="A136">
        <v>117</v>
      </c>
      <c r="B136">
        <v>14454.397999999999</v>
      </c>
      <c r="C136" s="1">
        <v>1.8402609890235584E-4</v>
      </c>
      <c r="D136">
        <v>0.45204123520274403</v>
      </c>
      <c r="E136" s="1">
        <f t="shared" si="13"/>
        <v>0.45204123520274403</v>
      </c>
      <c r="F136" s="1">
        <f t="shared" si="14"/>
        <v>90819.661137725998</v>
      </c>
      <c r="G136" s="24">
        <f t="shared" si="15"/>
        <v>16.713187942809608</v>
      </c>
      <c r="H136" s="24">
        <f t="shared" si="16"/>
        <v>16.725414292385935</v>
      </c>
      <c r="I136" s="24">
        <f t="shared" si="17"/>
        <v>618.38383475044361</v>
      </c>
      <c r="J136" s="1">
        <f t="shared" si="12"/>
        <v>-524512.64297890093</v>
      </c>
      <c r="K136" s="1">
        <f t="shared" si="18"/>
        <v>16.724880977189287</v>
      </c>
      <c r="L136" s="1">
        <f t="shared" si="19"/>
        <v>16.712655796572847</v>
      </c>
      <c r="M136" s="1">
        <f t="shared" si="23"/>
        <v>0.45201242869360592</v>
      </c>
      <c r="N136" s="24">
        <f t="shared" si="20"/>
        <v>1.8402023952972558E-4</v>
      </c>
      <c r="O136" s="24">
        <f t="shared" si="21"/>
        <v>1.8402609890235584E-4</v>
      </c>
      <c r="P136" s="25">
        <f t="shared" si="22"/>
        <v>36.973885529818972</v>
      </c>
    </row>
    <row r="137" spans="1:16" x14ac:dyDescent="0.35">
      <c r="A137">
        <v>118</v>
      </c>
      <c r="B137">
        <v>14791.084000000001</v>
      </c>
      <c r="C137" s="1">
        <v>1.8401363331539483E-4</v>
      </c>
      <c r="D137">
        <v>0.451935869018322</v>
      </c>
      <c r="E137" s="1">
        <f t="shared" si="13"/>
        <v>0.451935869018322</v>
      </c>
      <c r="F137" s="1">
        <f t="shared" si="14"/>
        <v>92935.121666059073</v>
      </c>
      <c r="G137" s="24">
        <f t="shared" si="15"/>
        <v>17.1013294003798</v>
      </c>
      <c r="H137" s="24">
        <f t="shared" si="16"/>
        <v>17.11327268414</v>
      </c>
      <c r="I137" s="24">
        <f t="shared" si="17"/>
        <v>647.56912064914047</v>
      </c>
      <c r="J137" s="1">
        <f t="shared" si="12"/>
        <v>-512573.28385458008</v>
      </c>
      <c r="K137" s="1">
        <f t="shared" si="18"/>
        <v>17.112701342765671</v>
      </c>
      <c r="L137" s="1">
        <f t="shared" si="19"/>
        <v>17.100759254619547</v>
      </c>
      <c r="M137" s="1">
        <f t="shared" si="23"/>
        <v>0.45190571404252583</v>
      </c>
      <c r="N137" s="24">
        <f t="shared" si="20"/>
        <v>1.8400749843602919E-4</v>
      </c>
      <c r="O137" s="24">
        <f t="shared" si="21"/>
        <v>1.8401363331539483E-4</v>
      </c>
      <c r="P137" s="25">
        <f t="shared" si="22"/>
        <v>37.841431792584743</v>
      </c>
    </row>
    <row r="138" spans="1:16" x14ac:dyDescent="0.35">
      <c r="A138">
        <v>119</v>
      </c>
      <c r="B138">
        <v>15135.611999999999</v>
      </c>
      <c r="C138" s="1">
        <v>1.8398233227486939E-4</v>
      </c>
      <c r="D138">
        <v>0.45468339058246054</v>
      </c>
      <c r="E138" s="1">
        <f t="shared" si="13"/>
        <v>0.45468339058246054</v>
      </c>
      <c r="F138" s="1">
        <f t="shared" si="14"/>
        <v>95099.854933571027</v>
      </c>
      <c r="G138" s="24">
        <f t="shared" si="15"/>
        <v>17.496693109680141</v>
      </c>
      <c r="H138" s="24">
        <f t="shared" si="16"/>
        <v>17.508508884488307</v>
      </c>
      <c r="I138" s="24">
        <f t="shared" si="17"/>
        <v>673.74576046767345</v>
      </c>
      <c r="J138" s="1">
        <f t="shared" si="12"/>
        <v>-500905.71148685226</v>
      </c>
      <c r="K138" s="1">
        <f t="shared" si="18"/>
        <v>17.507896918679734</v>
      </c>
      <c r="L138" s="1">
        <f t="shared" si="19"/>
        <v>17.496082382242815</v>
      </c>
      <c r="M138" s="1">
        <f t="shared" si="23"/>
        <v>0.45465162796186975</v>
      </c>
      <c r="N138" s="24">
        <f t="shared" si="20"/>
        <v>1.8397591031515394E-4</v>
      </c>
      <c r="O138" s="24">
        <f t="shared" si="21"/>
        <v>1.8398233227486939E-4</v>
      </c>
      <c r="P138" s="25">
        <f t="shared" si="22"/>
        <v>38.482392465358458</v>
      </c>
    </row>
    <row r="139" spans="1:16" x14ac:dyDescent="0.35">
      <c r="A139">
        <v>120</v>
      </c>
      <c r="B139">
        <v>15488.165999999999</v>
      </c>
      <c r="C139" s="1">
        <v>1.8395946991230702E-4</v>
      </c>
      <c r="D139">
        <v>0.45499268249366887</v>
      </c>
      <c r="E139" s="1">
        <f t="shared" si="13"/>
        <v>0.45499268249366887</v>
      </c>
      <c r="F139" s="1">
        <f t="shared" si="14"/>
        <v>97315.017046358422</v>
      </c>
      <c r="G139" s="24">
        <f t="shared" si="15"/>
        <v>17.902018950355217</v>
      </c>
      <c r="H139" s="24">
        <f t="shared" si="16"/>
        <v>17.913582916503216</v>
      </c>
      <c r="I139" s="24">
        <f t="shared" si="17"/>
        <v>704.82298546518359</v>
      </c>
      <c r="J139" s="1">
        <f t="shared" si="12"/>
        <v>-489503.69576675113</v>
      </c>
      <c r="K139" s="1">
        <f t="shared" si="18"/>
        <v>17.912927385783473</v>
      </c>
      <c r="L139" s="1">
        <f t="shared" si="19"/>
        <v>17.901364688560133</v>
      </c>
      <c r="M139" s="1">
        <f t="shared" si="23"/>
        <v>0.45495940453895151</v>
      </c>
      <c r="N139" s="24">
        <f t="shared" si="20"/>
        <v>1.8395274677938324E-4</v>
      </c>
      <c r="O139" s="24">
        <f t="shared" si="21"/>
        <v>1.8395946991230702E-4</v>
      </c>
      <c r="P139" s="25">
        <f t="shared" si="22"/>
        <v>39.347169241838372</v>
      </c>
    </row>
    <row r="140" spans="1:16" x14ac:dyDescent="0.35">
      <c r="A140">
        <v>121</v>
      </c>
      <c r="B140">
        <v>15848.932000000001</v>
      </c>
      <c r="C140" s="1">
        <v>1.8396247008190648E-4</v>
      </c>
      <c r="D140">
        <v>0.45664024875063841</v>
      </c>
      <c r="E140" s="1">
        <f t="shared" si="13"/>
        <v>0.45664024875063841</v>
      </c>
      <c r="F140" s="1">
        <f t="shared" si="14"/>
        <v>99581.776676888374</v>
      </c>
      <c r="G140" s="24">
        <f t="shared" si="15"/>
        <v>18.319309612625169</v>
      </c>
      <c r="H140" s="24">
        <f t="shared" si="16"/>
        <v>18.330692154936443</v>
      </c>
      <c r="I140" s="24">
        <f t="shared" si="17"/>
        <v>735.3833261933429</v>
      </c>
      <c r="J140" s="1">
        <f t="shared" si="12"/>
        <v>-478361.22318203776</v>
      </c>
      <c r="K140" s="1">
        <f t="shared" si="18"/>
        <v>18.329989753940918</v>
      </c>
      <c r="L140" s="1">
        <f t="shared" si="19"/>
        <v>18.318608519516985</v>
      </c>
      <c r="M140" s="1">
        <f t="shared" si="23"/>
        <v>0.45660527579179805</v>
      </c>
      <c r="N140" s="24">
        <f t="shared" si="20"/>
        <v>1.8395542970633196E-4</v>
      </c>
      <c r="O140" s="24">
        <f t="shared" si="21"/>
        <v>1.8396247008190648E-4</v>
      </c>
      <c r="P140" s="25">
        <f t="shared" si="22"/>
        <v>40.119134602093091</v>
      </c>
    </row>
    <row r="141" spans="1:16" x14ac:dyDescent="0.35">
      <c r="A141">
        <v>122</v>
      </c>
      <c r="B141">
        <v>16218.101000000001</v>
      </c>
      <c r="C141" s="1">
        <v>1.8394818958266523E-4</v>
      </c>
      <c r="D141">
        <v>0.45552126822438688</v>
      </c>
      <c r="E141" s="1">
        <f t="shared" si="13"/>
        <v>0.45552126822438688</v>
      </c>
      <c r="F141" s="1">
        <f t="shared" si="14"/>
        <v>101901.33391355455</v>
      </c>
      <c r="G141" s="24">
        <f t="shared" si="15"/>
        <v>18.744565889457007</v>
      </c>
      <c r="H141" s="24">
        <f t="shared" si="16"/>
        <v>18.755635744423426</v>
      </c>
      <c r="I141" s="24">
        <f t="shared" si="17"/>
        <v>771.78888129724078</v>
      </c>
      <c r="J141" s="1">
        <f t="shared" si="12"/>
        <v>-467472.3938178051</v>
      </c>
      <c r="K141" s="1">
        <f t="shared" si="18"/>
        <v>18.754883272697299</v>
      </c>
      <c r="L141" s="1">
        <f t="shared" si="19"/>
        <v>18.743814749513234</v>
      </c>
      <c r="M141" s="1">
        <f t="shared" si="23"/>
        <v>0.45548473971445319</v>
      </c>
      <c r="N141" s="24">
        <f t="shared" si="20"/>
        <v>1.8394081833525438E-4</v>
      </c>
      <c r="O141" s="24">
        <f t="shared" si="21"/>
        <v>1.8394818958266523E-4</v>
      </c>
      <c r="P141" s="25">
        <f t="shared" si="22"/>
        <v>41.151356160173165</v>
      </c>
    </row>
    <row r="142" spans="1:16" x14ac:dyDescent="0.35">
      <c r="A142">
        <v>123</v>
      </c>
      <c r="B142">
        <v>16595.868999999999</v>
      </c>
      <c r="C142" s="1">
        <v>1.8399821004376745E-4</v>
      </c>
      <c r="D142">
        <v>0.45949024574255831</v>
      </c>
      <c r="E142" s="1">
        <f t="shared" si="13"/>
        <v>0.45949024574255831</v>
      </c>
      <c r="F142" s="1">
        <f t="shared" si="14"/>
        <v>104274.92026067716</v>
      </c>
      <c r="G142" s="24">
        <f t="shared" si="15"/>
        <v>19.186398680421178</v>
      </c>
      <c r="H142" s="24">
        <f t="shared" si="16"/>
        <v>19.197402896973188</v>
      </c>
      <c r="I142" s="24">
        <f t="shared" si="17"/>
        <v>801.60357923324932</v>
      </c>
      <c r="J142" s="1">
        <f t="shared" si="12"/>
        <v>-456831.42579933238</v>
      </c>
      <c r="K142" s="1">
        <f t="shared" si="18"/>
        <v>19.196596199424206</v>
      </c>
      <c r="L142" s="1">
        <f t="shared" si="19"/>
        <v>19.1855933695144</v>
      </c>
      <c r="M142" s="1">
        <f t="shared" si="23"/>
        <v>0.45945165204127864</v>
      </c>
      <c r="N142" s="24">
        <f t="shared" si="20"/>
        <v>1.8399048708502756E-4</v>
      </c>
      <c r="O142" s="24">
        <f t="shared" si="21"/>
        <v>1.8399821004376745E-4</v>
      </c>
      <c r="P142" s="25">
        <f t="shared" si="22"/>
        <v>41.757589257271199</v>
      </c>
    </row>
    <row r="143" spans="1:16" x14ac:dyDescent="0.35">
      <c r="A143">
        <v>124</v>
      </c>
      <c r="B143">
        <v>16982.437000000002</v>
      </c>
      <c r="C143" s="1">
        <v>1.839303079648584E-4</v>
      </c>
      <c r="D143">
        <v>0.45774988306428832</v>
      </c>
      <c r="E143" s="1">
        <f t="shared" si="13"/>
        <v>0.45774988306428832</v>
      </c>
      <c r="F143" s="1">
        <f t="shared" si="14"/>
        <v>106703.79863850298</v>
      </c>
      <c r="G143" s="24">
        <f t="shared" si="15"/>
        <v>19.626062544600092</v>
      </c>
      <c r="H143" s="24">
        <f t="shared" si="16"/>
        <v>19.636738906961071</v>
      </c>
      <c r="I143" s="24">
        <f t="shared" si="17"/>
        <v>841.9267382005512</v>
      </c>
      <c r="J143" s="1">
        <f t="shared" si="12"/>
        <v>-446432.65849588835</v>
      </c>
      <c r="K143" s="1">
        <f t="shared" si="18"/>
        <v>19.63587520546594</v>
      </c>
      <c r="L143" s="1">
        <f t="shared" si="19"/>
        <v>19.625200251298466</v>
      </c>
      <c r="M143" s="1">
        <f t="shared" si="23"/>
        <v>0.45770963853743446</v>
      </c>
      <c r="N143" s="24">
        <f t="shared" si="20"/>
        <v>1.8392222677831557E-4</v>
      </c>
      <c r="O143" s="24">
        <f t="shared" si="21"/>
        <v>1.839303079648584E-4</v>
      </c>
      <c r="P143" s="25">
        <f t="shared" si="22"/>
        <v>42.876965217531442</v>
      </c>
    </row>
    <row r="144" spans="1:16" x14ac:dyDescent="0.35">
      <c r="A144">
        <v>125</v>
      </c>
      <c r="B144">
        <v>17378.008000000002</v>
      </c>
      <c r="C144" s="1">
        <v>1.8390845541248798E-4</v>
      </c>
      <c r="D144">
        <v>0.46029130525528467</v>
      </c>
      <c r="E144" s="1">
        <f t="shared" si="13"/>
        <v>0.46029130525528467</v>
      </c>
      <c r="F144" s="1">
        <f t="shared" si="14"/>
        <v>109189.24453364931</v>
      </c>
      <c r="G144" s="24">
        <f t="shared" si="15"/>
        <v>20.080825309839891</v>
      </c>
      <c r="H144" s="24">
        <f t="shared" si="16"/>
        <v>20.091376075678671</v>
      </c>
      <c r="I144" s="24">
        <f t="shared" si="17"/>
        <v>876.51321805055511</v>
      </c>
      <c r="J144" s="1">
        <f t="shared" si="12"/>
        <v>-436270.62996224535</v>
      </c>
      <c r="K144" s="1">
        <f t="shared" si="18"/>
        <v>20.090450859136414</v>
      </c>
      <c r="L144" s="1">
        <f t="shared" si="19"/>
        <v>20.079901550322262</v>
      </c>
      <c r="M144" s="1">
        <f t="shared" si="23"/>
        <v>0.46024893526452054</v>
      </c>
      <c r="N144" s="24">
        <f t="shared" si="20"/>
        <v>1.8389999524297609E-4</v>
      </c>
      <c r="O144" s="24">
        <f t="shared" si="21"/>
        <v>1.8390845541248798E-4</v>
      </c>
      <c r="P144" s="25">
        <f t="shared" si="22"/>
        <v>43.62834981634812</v>
      </c>
    </row>
    <row r="145" spans="1:16" x14ac:dyDescent="0.35">
      <c r="A145">
        <v>126</v>
      </c>
      <c r="B145">
        <v>17782.794000000002</v>
      </c>
      <c r="C145" s="1">
        <v>1.8389963621943408E-4</v>
      </c>
      <c r="D145">
        <v>0.45861146131778835</v>
      </c>
      <c r="E145" s="1">
        <f t="shared" si="13"/>
        <v>0.45861146131778835</v>
      </c>
      <c r="F145" s="1">
        <f t="shared" si="14"/>
        <v>111732.58998140131</v>
      </c>
      <c r="G145" s="24">
        <f t="shared" si="15"/>
        <v>20.547582651434887</v>
      </c>
      <c r="H145" s="24">
        <f t="shared" si="16"/>
        <v>20.557818623034073</v>
      </c>
      <c r="I145" s="24">
        <f t="shared" si="17"/>
        <v>921.07047668678842</v>
      </c>
      <c r="J145" s="1">
        <f t="shared" si="12"/>
        <v>-426339.89336259186</v>
      </c>
      <c r="K145" s="1">
        <f t="shared" si="18"/>
        <v>20.556827386850308</v>
      </c>
      <c r="L145" s="1">
        <f t="shared" si="19"/>
        <v>20.546592895331621</v>
      </c>
      <c r="M145" s="1">
        <f t="shared" si="23"/>
        <v>0.45856725867117942</v>
      </c>
      <c r="N145" s="24">
        <f t="shared" si="20"/>
        <v>1.8389077796148598E-4</v>
      </c>
      <c r="O145" s="24">
        <f t="shared" si="21"/>
        <v>1.8389963621943408E-4</v>
      </c>
      <c r="P145" s="25">
        <f t="shared" si="22"/>
        <v>44.806061721176597</v>
      </c>
    </row>
    <row r="146" spans="1:16" x14ac:dyDescent="0.35">
      <c r="A146">
        <v>127</v>
      </c>
      <c r="B146">
        <v>18197.008999999998</v>
      </c>
      <c r="C146" s="1">
        <v>1.8390438076396905E-4</v>
      </c>
      <c r="D146">
        <v>0.46130180609936194</v>
      </c>
      <c r="E146" s="1">
        <f t="shared" si="13"/>
        <v>0.46130180609936194</v>
      </c>
      <c r="F146" s="1">
        <f t="shared" si="14"/>
        <v>114335.17958341469</v>
      </c>
      <c r="G146" s="24">
        <f t="shared" si="15"/>
        <v>21.026740400825076</v>
      </c>
      <c r="H146" s="24">
        <f t="shared" si="16"/>
        <v>21.036860816650545</v>
      </c>
      <c r="I146" s="24">
        <f t="shared" si="17"/>
        <v>958.88766397919346</v>
      </c>
      <c r="J146" s="1">
        <f t="shared" si="12"/>
        <v>-416635.20074364636</v>
      </c>
      <c r="K146" s="1">
        <f t="shared" si="18"/>
        <v>21.035798671234065</v>
      </c>
      <c r="L146" s="1">
        <f t="shared" si="19"/>
        <v>21.025679787770823</v>
      </c>
      <c r="M146" s="1">
        <f t="shared" si="23"/>
        <v>0.46125524767516413</v>
      </c>
      <c r="N146" s="24">
        <f t="shared" si="20"/>
        <v>1.8389510441474638E-4</v>
      </c>
      <c r="O146" s="24">
        <f t="shared" si="21"/>
        <v>1.8390438076396905E-4</v>
      </c>
      <c r="P146" s="25">
        <f t="shared" si="22"/>
        <v>45.583611013089254</v>
      </c>
    </row>
    <row r="147" spans="1:16" x14ac:dyDescent="0.35">
      <c r="A147">
        <v>128</v>
      </c>
      <c r="B147">
        <v>18620.870999999999</v>
      </c>
      <c r="C147" s="1">
        <v>1.8389400139772204E-4</v>
      </c>
      <c r="D147">
        <v>0.45917169003277919</v>
      </c>
      <c r="E147" s="1">
        <f t="shared" si="13"/>
        <v>0.45917169003277919</v>
      </c>
      <c r="F147" s="1">
        <f t="shared" si="14"/>
        <v>116998.38307408645</v>
      </c>
      <c r="G147" s="24">
        <f t="shared" si="15"/>
        <v>21.515300820557272</v>
      </c>
      <c r="H147" s="24">
        <f t="shared" si="16"/>
        <v>21.525100295019001</v>
      </c>
      <c r="I147" s="24">
        <f t="shared" si="17"/>
        <v>1008.5966057858204</v>
      </c>
      <c r="J147" s="1">
        <f t="shared" si="12"/>
        <v>-407151.44300440821</v>
      </c>
      <c r="K147" s="1">
        <f t="shared" si="18"/>
        <v>21.523962375807749</v>
      </c>
      <c r="L147" s="1">
        <f t="shared" si="19"/>
        <v>21.514164454932786</v>
      </c>
      <c r="M147" s="1">
        <f t="shared" si="23"/>
        <v>0.45912316541470538</v>
      </c>
      <c r="N147" s="24">
        <f t="shared" si="20"/>
        <v>1.8388428873678921E-4</v>
      </c>
      <c r="O147" s="24">
        <f t="shared" si="21"/>
        <v>1.8389400139772204E-4</v>
      </c>
      <c r="P147" s="25">
        <f t="shared" si="22"/>
        <v>46.859244045113698</v>
      </c>
    </row>
    <row r="148" spans="1:16" x14ac:dyDescent="0.35">
      <c r="A148">
        <v>129</v>
      </c>
      <c r="B148">
        <v>19054.607</v>
      </c>
      <c r="C148" s="1">
        <v>1.8387905662361573E-4</v>
      </c>
      <c r="D148">
        <v>0.46129530600574337</v>
      </c>
      <c r="E148" s="1">
        <f t="shared" si="13"/>
        <v>0.46129530600574337</v>
      </c>
      <c r="F148" s="1">
        <f t="shared" si="14"/>
        <v>119723.6267364813</v>
      </c>
      <c r="G148" s="24">
        <f t="shared" si="15"/>
        <v>22.014667539862078</v>
      </c>
      <c r="H148" s="24">
        <f t="shared" si="16"/>
        <v>22.024333520915739</v>
      </c>
      <c r="I148" s="24">
        <f t="shared" si="17"/>
        <v>1051.0802384881915</v>
      </c>
      <c r="J148" s="1">
        <f t="shared" ref="J148:J211" si="24">-1/(F148*$I$10)</f>
        <v>-397883.54058674304</v>
      </c>
      <c r="K148" s="1">
        <f t="shared" si="18"/>
        <v>22.023114459636368</v>
      </c>
      <c r="L148" s="1">
        <f t="shared" si="19"/>
        <v>22.01345008307948</v>
      </c>
      <c r="M148" s="1">
        <f t="shared" si="23"/>
        <v>0.46124426383323885</v>
      </c>
      <c r="N148" s="24">
        <f t="shared" si="20"/>
        <v>1.8386888773034223E-4</v>
      </c>
      <c r="O148" s="24">
        <f t="shared" si="21"/>
        <v>1.8387905662361573E-4</v>
      </c>
      <c r="P148" s="25">
        <f t="shared" si="22"/>
        <v>47.72623056628052</v>
      </c>
    </row>
    <row r="149" spans="1:16" x14ac:dyDescent="0.35">
      <c r="A149">
        <v>130</v>
      </c>
      <c r="B149">
        <v>19498.446</v>
      </c>
      <c r="C149" s="1">
        <v>1.838824556268904E-4</v>
      </c>
      <c r="D149">
        <v>0.46158575789467243</v>
      </c>
      <c r="E149" s="1">
        <f t="shared" ref="E149:E212" si="25">D149+$G$13</f>
        <v>0.46158575789467243</v>
      </c>
      <c r="F149" s="1">
        <f t="shared" ref="F149:F212" si="26">2*PI()*B149</f>
        <v>122512.34942003457</v>
      </c>
      <c r="G149" s="24">
        <f t="shared" ref="G149:G212" si="27">F149*C149</f>
        <v>22.527871655975598</v>
      </c>
      <c r="H149" s="24">
        <f t="shared" ref="H149:H212" si="28">(G149^2+E149^2)/G149</f>
        <v>22.537329336450028</v>
      </c>
      <c r="I149" s="24">
        <f t="shared" ref="I149:I212" si="29">(G149^2+E149^2)/E149</f>
        <v>1099.9430854967027</v>
      </c>
      <c r="J149" s="1">
        <f t="shared" si="24"/>
        <v>-388826.60175323405</v>
      </c>
      <c r="K149" s="1">
        <f t="shared" ref="K149:K212" si="30">1/(1/H149-1/J149)</f>
        <v>22.536023094099026</v>
      </c>
      <c r="L149" s="1">
        <f t="shared" ref="L149:L212" si="31">I149^2*K149/(K149^2+I149^2)</f>
        <v>22.526567057544035</v>
      </c>
      <c r="M149" s="1">
        <f t="shared" si="23"/>
        <v>0.46153227574528394</v>
      </c>
      <c r="N149" s="24">
        <f t="shared" ref="N149:N212" si="32">L149/F149</f>
        <v>1.8387180691728896E-4</v>
      </c>
      <c r="O149" s="24">
        <f t="shared" ref="O149:O212" si="33">C149</f>
        <v>1.838824556268904E-4</v>
      </c>
      <c r="P149" s="25">
        <f t="shared" ref="P149:P212" si="34">L149/M149</f>
        <v>48.808216112660929</v>
      </c>
    </row>
    <row r="150" spans="1:16" x14ac:dyDescent="0.35">
      <c r="A150">
        <v>131</v>
      </c>
      <c r="B150">
        <v>19952.623</v>
      </c>
      <c r="C150" s="1">
        <v>1.8386987529065392E-4</v>
      </c>
      <c r="D150">
        <v>0.46373227923390875</v>
      </c>
      <c r="E150" s="1">
        <f t="shared" si="25"/>
        <v>0.46373227923390875</v>
      </c>
      <c r="F150" s="1">
        <f t="shared" si="26"/>
        <v>125366.02767329347</v>
      </c>
      <c r="G150" s="24">
        <f t="shared" si="27"/>
        <v>23.051035873973138</v>
      </c>
      <c r="H150" s="24">
        <f t="shared" si="28"/>
        <v>23.060365069761961</v>
      </c>
      <c r="I150" s="24">
        <f t="shared" si="29"/>
        <v>1146.276259587002</v>
      </c>
      <c r="J150" s="1">
        <f t="shared" si="24"/>
        <v>-379975.83062883205</v>
      </c>
      <c r="K150" s="1">
        <f t="shared" si="30"/>
        <v>23.058965643474792</v>
      </c>
      <c r="L150" s="1">
        <f t="shared" si="31"/>
        <v>23.049638145561417</v>
      </c>
      <c r="M150" s="1">
        <f t="shared" ref="M150:M213" si="35">I150*K150^2/(K150^2+I150^2)</f>
        <v>0.46367602019824089</v>
      </c>
      <c r="N150" s="24">
        <f t="shared" si="32"/>
        <v>1.8385872611062753E-4</v>
      </c>
      <c r="O150" s="24">
        <f t="shared" si="33"/>
        <v>1.8386987529065392E-4</v>
      </c>
      <c r="P150" s="25">
        <f t="shared" si="34"/>
        <v>49.710653864969622</v>
      </c>
    </row>
    <row r="151" spans="1:16" x14ac:dyDescent="0.35">
      <c r="A151">
        <v>132</v>
      </c>
      <c r="B151">
        <v>20417.379000000001</v>
      </c>
      <c r="C151" s="1">
        <v>1.838696269515854E-4</v>
      </c>
      <c r="D151">
        <v>0.46427827622277906</v>
      </c>
      <c r="E151" s="1">
        <f t="shared" si="25"/>
        <v>0.46427827622277906</v>
      </c>
      <c r="F151" s="1">
        <f t="shared" si="26"/>
        <v>128286.17574391703</v>
      </c>
      <c r="G151" s="24">
        <f t="shared" si="27"/>
        <v>23.587931277079548</v>
      </c>
      <c r="H151" s="24">
        <f t="shared" si="28"/>
        <v>23.597069607831848</v>
      </c>
      <c r="I151" s="24">
        <f t="shared" si="29"/>
        <v>1198.8630197785055</v>
      </c>
      <c r="J151" s="1">
        <f t="shared" si="24"/>
        <v>-371326.53009227774</v>
      </c>
      <c r="K151" s="1">
        <f t="shared" si="30"/>
        <v>23.595570155823221</v>
      </c>
      <c r="L151" s="1">
        <f t="shared" si="31"/>
        <v>23.586433566568626</v>
      </c>
      <c r="M151" s="1">
        <f t="shared" si="35"/>
        <v>0.4642192967537323</v>
      </c>
      <c r="N151" s="24">
        <f t="shared" si="32"/>
        <v>1.8385795219004358E-4</v>
      </c>
      <c r="O151" s="24">
        <f t="shared" si="33"/>
        <v>1.838696269515854E-4</v>
      </c>
      <c r="P151" s="25">
        <f t="shared" si="34"/>
        <v>50.808817581491439</v>
      </c>
    </row>
    <row r="152" spans="1:16" x14ac:dyDescent="0.35">
      <c r="A152">
        <v>133</v>
      </c>
      <c r="B152">
        <v>20892.960999999999</v>
      </c>
      <c r="C152" s="1">
        <v>1.838517808746377E-4</v>
      </c>
      <c r="D152">
        <v>0.46493310989392367</v>
      </c>
      <c r="E152" s="1">
        <f t="shared" si="25"/>
        <v>0.46493310989392367</v>
      </c>
      <c r="F152" s="1">
        <f t="shared" si="26"/>
        <v>131274.34557867612</v>
      </c>
      <c r="G152" s="24">
        <f t="shared" si="27"/>
        <v>24.135022217792226</v>
      </c>
      <c r="H152" s="24">
        <f t="shared" si="28"/>
        <v>24.143978612972852</v>
      </c>
      <c r="I152" s="24">
        <f t="shared" si="29"/>
        <v>1253.3318188135686</v>
      </c>
      <c r="J152" s="1">
        <f t="shared" si="24"/>
        <v>-362874.1037543189</v>
      </c>
      <c r="K152" s="1">
        <f t="shared" si="30"/>
        <v>24.142372290244911</v>
      </c>
      <c r="L152" s="1">
        <f t="shared" si="31"/>
        <v>24.133417682136802</v>
      </c>
      <c r="M152" s="1">
        <f t="shared" si="35"/>
        <v>0.46487126997993561</v>
      </c>
      <c r="N152" s="24">
        <f t="shared" si="32"/>
        <v>1.8383955810827499E-4</v>
      </c>
      <c r="O152" s="24">
        <f t="shared" si="33"/>
        <v>1.838517808746377E-4</v>
      </c>
      <c r="P152" s="25">
        <f t="shared" si="34"/>
        <v>51.914194833288853</v>
      </c>
    </row>
    <row r="153" spans="1:16" x14ac:dyDescent="0.35">
      <c r="A153">
        <v>134</v>
      </c>
      <c r="B153">
        <v>21379.620999999999</v>
      </c>
      <c r="C153" s="1">
        <v>1.8384605656266659E-4</v>
      </c>
      <c r="D153">
        <v>0.46458016183253009</v>
      </c>
      <c r="E153" s="1">
        <f t="shared" si="25"/>
        <v>0.46458016183253009</v>
      </c>
      <c r="F153" s="1">
        <f t="shared" si="26"/>
        <v>134332.12054026814</v>
      </c>
      <c r="G153" s="24">
        <f t="shared" si="27"/>
        <v>24.696430631029084</v>
      </c>
      <c r="H153" s="24">
        <f t="shared" si="28"/>
        <v>24.705170142013198</v>
      </c>
      <c r="I153" s="24">
        <f t="shared" si="29"/>
        <v>1313.2922383800296</v>
      </c>
      <c r="J153" s="1">
        <f t="shared" si="24"/>
        <v>-354614.07373165968</v>
      </c>
      <c r="K153" s="1">
        <f t="shared" si="30"/>
        <v>24.703449107912991</v>
      </c>
      <c r="L153" s="1">
        <f t="shared" si="31"/>
        <v>24.694711422830366</v>
      </c>
      <c r="M153" s="1">
        <f t="shared" si="35"/>
        <v>0.46451545896668728</v>
      </c>
      <c r="N153" s="24">
        <f t="shared" si="32"/>
        <v>1.8383325837120052E-4</v>
      </c>
      <c r="O153" s="24">
        <f t="shared" si="33"/>
        <v>1.8384605656266659E-4</v>
      </c>
      <c r="P153" s="25">
        <f t="shared" si="34"/>
        <v>53.162302666446557</v>
      </c>
    </row>
    <row r="154" spans="1:16" x14ac:dyDescent="0.35">
      <c r="A154">
        <v>135</v>
      </c>
      <c r="B154">
        <v>21877.616000000002</v>
      </c>
      <c r="C154" s="1">
        <v>1.8383549162717986E-4</v>
      </c>
      <c r="D154">
        <v>0.46447662544620621</v>
      </c>
      <c r="E154" s="1">
        <f t="shared" si="25"/>
        <v>0.46447662544620621</v>
      </c>
      <c r="F154" s="1">
        <f t="shared" si="26"/>
        <v>137461.11540731703</v>
      </c>
      <c r="G154" s="24">
        <f t="shared" si="27"/>
        <v>25.270231730524635</v>
      </c>
      <c r="H154" s="24">
        <f t="shared" si="28"/>
        <v>25.278768990407585</v>
      </c>
      <c r="I154" s="24">
        <f t="shared" si="29"/>
        <v>1375.3121583595882</v>
      </c>
      <c r="J154" s="1">
        <f t="shared" si="24"/>
        <v>-346542.07742054429</v>
      </c>
      <c r="K154" s="1">
        <f t="shared" si="30"/>
        <v>25.276925146345938</v>
      </c>
      <c r="L154" s="1">
        <f t="shared" si="31"/>
        <v>25.268389754040225</v>
      </c>
      <c r="M154" s="1">
        <f t="shared" si="35"/>
        <v>0.46440889255526629</v>
      </c>
      <c r="N154" s="24">
        <f t="shared" si="32"/>
        <v>1.8382209164509073E-4</v>
      </c>
      <c r="O154" s="24">
        <f t="shared" si="33"/>
        <v>1.8383549162717986E-4</v>
      </c>
      <c r="P154" s="25">
        <f t="shared" si="34"/>
        <v>54.409788785500481</v>
      </c>
    </row>
    <row r="155" spans="1:16" x14ac:dyDescent="0.35">
      <c r="A155">
        <v>136</v>
      </c>
      <c r="B155">
        <v>22387.210999999999</v>
      </c>
      <c r="C155" s="1">
        <v>1.8385497407105388E-4</v>
      </c>
      <c r="D155">
        <v>0.4665865630537101</v>
      </c>
      <c r="E155" s="1">
        <f t="shared" si="25"/>
        <v>0.4665865630537101</v>
      </c>
      <c r="F155" s="1">
        <f t="shared" si="26"/>
        <v>140662.9952239292</v>
      </c>
      <c r="G155" s="24">
        <f t="shared" si="27"/>
        <v>25.861591339652279</v>
      </c>
      <c r="H155" s="24">
        <f t="shared" si="28"/>
        <v>25.87000934525615</v>
      </c>
      <c r="I155" s="24">
        <f t="shared" si="29"/>
        <v>1433.902436583852</v>
      </c>
      <c r="J155" s="1">
        <f t="shared" si="24"/>
        <v>-338653.81880971859</v>
      </c>
      <c r="K155" s="1">
        <f t="shared" si="30"/>
        <v>25.868033267547275</v>
      </c>
      <c r="L155" s="1">
        <f t="shared" si="31"/>
        <v>25.859617190402897</v>
      </c>
      <c r="M155" s="1">
        <f t="shared" si="35"/>
        <v>0.46651530864335855</v>
      </c>
      <c r="N155" s="24">
        <f t="shared" si="32"/>
        <v>1.8384093946837647E-4</v>
      </c>
      <c r="O155" s="24">
        <f t="shared" si="33"/>
        <v>1.8385497407105388E-4</v>
      </c>
      <c r="P155" s="25">
        <f t="shared" si="34"/>
        <v>55.431443966122977</v>
      </c>
    </row>
    <row r="156" spans="1:16" x14ac:dyDescent="0.35">
      <c r="A156">
        <v>137</v>
      </c>
      <c r="B156">
        <v>22908.677</v>
      </c>
      <c r="C156" s="1">
        <v>1.8383850022927743E-4</v>
      </c>
      <c r="D156">
        <v>0.46498449967166494</v>
      </c>
      <c r="E156" s="1">
        <f t="shared" si="25"/>
        <v>0.46498449967166494</v>
      </c>
      <c r="F156" s="1">
        <f t="shared" si="26"/>
        <v>143939.46273332293</v>
      </c>
      <c r="G156" s="24">
        <f t="shared" si="27"/>
        <v>26.461614952702057</v>
      </c>
      <c r="H156" s="24">
        <f t="shared" si="28"/>
        <v>26.469785677932595</v>
      </c>
      <c r="I156" s="24">
        <f t="shared" si="29"/>
        <v>1506.3583344919889</v>
      </c>
      <c r="J156" s="1">
        <f t="shared" si="24"/>
        <v>-330945.10423491232</v>
      </c>
      <c r="K156" s="1">
        <f t="shared" si="30"/>
        <v>26.467668730107366</v>
      </c>
      <c r="L156" s="1">
        <f t="shared" si="31"/>
        <v>26.459499964702726</v>
      </c>
      <c r="M156" s="1">
        <f t="shared" si="35"/>
        <v>0.4649101503900922</v>
      </c>
      <c r="N156" s="24">
        <f t="shared" si="32"/>
        <v>1.8382380663546259E-4</v>
      </c>
      <c r="O156" s="24">
        <f t="shared" si="33"/>
        <v>1.8383850022927743E-4</v>
      </c>
      <c r="P156" s="25">
        <f t="shared" si="34"/>
        <v>56.91314750280533</v>
      </c>
    </row>
    <row r="157" spans="1:16" x14ac:dyDescent="0.35">
      <c r="A157">
        <v>138</v>
      </c>
      <c r="B157">
        <v>23442.288</v>
      </c>
      <c r="C157" s="1">
        <v>1.8383107639615074E-4</v>
      </c>
      <c r="D157">
        <v>0.46596349700166245</v>
      </c>
      <c r="E157" s="1">
        <f t="shared" si="25"/>
        <v>0.46596349700166245</v>
      </c>
      <c r="F157" s="1">
        <f t="shared" si="26"/>
        <v>147292.23952827233</v>
      </c>
      <c r="G157" s="24">
        <f t="shared" si="27"/>
        <v>27.076890937281963</v>
      </c>
      <c r="H157" s="24">
        <f t="shared" si="28"/>
        <v>27.08490965630849</v>
      </c>
      <c r="I157" s="24">
        <f t="shared" si="29"/>
        <v>1573.8896920661223</v>
      </c>
      <c r="J157" s="1">
        <f t="shared" si="24"/>
        <v>-323411.88273298828</v>
      </c>
      <c r="K157" s="1">
        <f t="shared" si="30"/>
        <v>27.082641555045253</v>
      </c>
      <c r="L157" s="1">
        <f t="shared" si="31"/>
        <v>27.074624849924852</v>
      </c>
      <c r="M157" s="1">
        <f t="shared" si="35"/>
        <v>0.46588548342626179</v>
      </c>
      <c r="N157" s="24">
        <f t="shared" si="32"/>
        <v>1.8381569142159697E-4</v>
      </c>
      <c r="O157" s="24">
        <f t="shared" si="33"/>
        <v>1.8383107639615074E-4</v>
      </c>
      <c r="P157" s="25">
        <f t="shared" si="34"/>
        <v>58.114334558806014</v>
      </c>
    </row>
    <row r="158" spans="1:16" x14ac:dyDescent="0.35">
      <c r="A158">
        <v>139</v>
      </c>
      <c r="B158">
        <v>23988.329000000002</v>
      </c>
      <c r="C158" s="1">
        <v>1.8385254392209066E-4</v>
      </c>
      <c r="D158">
        <v>0.46918066310375373</v>
      </c>
      <c r="E158" s="1">
        <f t="shared" si="25"/>
        <v>0.46918066310375373</v>
      </c>
      <c r="F158" s="1">
        <f t="shared" si="26"/>
        <v>150723.11631658999</v>
      </c>
      <c r="G158" s="24">
        <f t="shared" si="27"/>
        <v>27.710828362670242</v>
      </c>
      <c r="H158" s="24">
        <f t="shared" si="28"/>
        <v>27.718772206562218</v>
      </c>
      <c r="I158" s="24">
        <f t="shared" si="29"/>
        <v>1637.1308526629143</v>
      </c>
      <c r="J158" s="1">
        <f t="shared" si="24"/>
        <v>-316050.12994648097</v>
      </c>
      <c r="K158" s="1">
        <f t="shared" si="30"/>
        <v>27.716341380309277</v>
      </c>
      <c r="L158" s="1">
        <f t="shared" si="31"/>
        <v>27.708399625765544</v>
      </c>
      <c r="M158" s="1">
        <f t="shared" si="35"/>
        <v>0.4690983997281481</v>
      </c>
      <c r="N158" s="24">
        <f t="shared" si="32"/>
        <v>1.8383643002420924E-4</v>
      </c>
      <c r="O158" s="24">
        <f t="shared" si="33"/>
        <v>1.8385254392209066E-4</v>
      </c>
      <c r="P158" s="25">
        <f t="shared" si="34"/>
        <v>59.067350564024764</v>
      </c>
    </row>
    <row r="159" spans="1:16" x14ac:dyDescent="0.35">
      <c r="A159">
        <v>140</v>
      </c>
      <c r="B159">
        <v>24547.089</v>
      </c>
      <c r="C159" s="1">
        <v>1.8384644493709912E-4</v>
      </c>
      <c r="D159">
        <v>0.46692549850091053</v>
      </c>
      <c r="E159" s="1">
        <f t="shared" si="25"/>
        <v>0.46692549850091053</v>
      </c>
      <c r="F159" s="1">
        <f t="shared" si="26"/>
        <v>154233.90893882964</v>
      </c>
      <c r="G159" s="24">
        <f t="shared" si="27"/>
        <v>28.355355847156101</v>
      </c>
      <c r="H159" s="24">
        <f t="shared" si="28"/>
        <v>28.363044673998036</v>
      </c>
      <c r="I159" s="24">
        <f t="shared" si="29"/>
        <v>1722.4251560946434</v>
      </c>
      <c r="J159" s="1">
        <f t="shared" si="24"/>
        <v>-308855.95019633241</v>
      </c>
      <c r="K159" s="1">
        <f t="shared" si="30"/>
        <v>28.360440261055412</v>
      </c>
      <c r="L159" s="1">
        <f t="shared" si="31"/>
        <v>28.352753551696679</v>
      </c>
      <c r="M159" s="1">
        <f t="shared" si="35"/>
        <v>0.46683977558856388</v>
      </c>
      <c r="N159" s="24">
        <f t="shared" si="32"/>
        <v>1.8382957254193435E-4</v>
      </c>
      <c r="O159" s="24">
        <f t="shared" si="33"/>
        <v>1.8384644493709912E-4</v>
      </c>
      <c r="P159" s="25">
        <f t="shared" si="34"/>
        <v>60.733371564047239</v>
      </c>
    </row>
    <row r="160" spans="1:16" x14ac:dyDescent="0.35">
      <c r="A160">
        <v>141</v>
      </c>
      <c r="B160">
        <v>25118.864000000001</v>
      </c>
      <c r="C160" s="1">
        <v>1.8383978199033901E-4</v>
      </c>
      <c r="D160">
        <v>0.46431038660298557</v>
      </c>
      <c r="E160" s="1">
        <f t="shared" si="25"/>
        <v>0.46431038660298557</v>
      </c>
      <c r="F160" s="1">
        <f t="shared" si="26"/>
        <v>157826.47721784227</v>
      </c>
      <c r="G160" s="24">
        <f t="shared" si="27"/>
        <v>29.014785164031331</v>
      </c>
      <c r="H160" s="24">
        <f t="shared" si="28"/>
        <v>29.022215311588468</v>
      </c>
      <c r="I160" s="24">
        <f t="shared" si="29"/>
        <v>1813.6000540733658</v>
      </c>
      <c r="J160" s="1">
        <f t="shared" si="24"/>
        <v>-301825.5323030905</v>
      </c>
      <c r="K160" s="1">
        <f t="shared" si="30"/>
        <v>29.019424931357381</v>
      </c>
      <c r="L160" s="1">
        <f t="shared" si="31"/>
        <v>29.01199692637336</v>
      </c>
      <c r="M160" s="1">
        <f t="shared" si="35"/>
        <v>0.46422113024463152</v>
      </c>
      <c r="N160" s="24">
        <f t="shared" si="32"/>
        <v>1.8382211551442749E-4</v>
      </c>
      <c r="O160" s="24">
        <f t="shared" si="33"/>
        <v>1.8383978199033901E-4</v>
      </c>
      <c r="P160" s="25">
        <f t="shared" si="34"/>
        <v>62.496071454319306</v>
      </c>
    </row>
    <row r="161" spans="1:16" x14ac:dyDescent="0.35">
      <c r="A161">
        <v>142</v>
      </c>
      <c r="B161">
        <v>25703.957999999999</v>
      </c>
      <c r="C161" s="1">
        <v>1.8384598322815021E-4</v>
      </c>
      <c r="D161">
        <v>0.4669517165169948</v>
      </c>
      <c r="E161" s="1">
        <f t="shared" si="25"/>
        <v>0.4669517165169948</v>
      </c>
      <c r="F161" s="1">
        <f t="shared" si="26"/>
        <v>161502.73124196118</v>
      </c>
      <c r="G161" s="24">
        <f t="shared" si="27"/>
        <v>29.691628419210048</v>
      </c>
      <c r="H161" s="24">
        <f t="shared" si="28"/>
        <v>29.698972034806999</v>
      </c>
      <c r="I161" s="24">
        <f t="shared" si="29"/>
        <v>1888.4411618988154</v>
      </c>
      <c r="J161" s="1">
        <f t="shared" si="24"/>
        <v>-294955.1387241194</v>
      </c>
      <c r="K161" s="1">
        <f t="shared" si="30"/>
        <v>29.695981952513915</v>
      </c>
      <c r="L161" s="1">
        <f t="shared" si="31"/>
        <v>29.688640554386232</v>
      </c>
      <c r="M161" s="1">
        <f t="shared" si="35"/>
        <v>0.46685771941724119</v>
      </c>
      <c r="N161" s="24">
        <f t="shared" si="32"/>
        <v>1.8382748283004029E-4</v>
      </c>
      <c r="O161" s="24">
        <f t="shared" si="33"/>
        <v>1.8384598322815021E-4</v>
      </c>
      <c r="P161" s="25">
        <f t="shared" si="34"/>
        <v>63.592480791461071</v>
      </c>
    </row>
    <row r="162" spans="1:16" x14ac:dyDescent="0.35">
      <c r="A162">
        <v>143</v>
      </c>
      <c r="B162">
        <v>26302.68</v>
      </c>
      <c r="C162" s="1">
        <v>1.8384119924514679E-4</v>
      </c>
      <c r="D162">
        <v>0.46482115151374992</v>
      </c>
      <c r="E162" s="1">
        <f t="shared" si="25"/>
        <v>0.46482115151374992</v>
      </c>
      <c r="F162" s="1">
        <f t="shared" si="26"/>
        <v>165264.61251544635</v>
      </c>
      <c r="G162" s="24">
        <f t="shared" si="27"/>
        <v>30.382444557624154</v>
      </c>
      <c r="H162" s="24">
        <f t="shared" si="28"/>
        <v>30.389555858444098</v>
      </c>
      <c r="I162" s="24">
        <f t="shared" si="29"/>
        <v>1986.3747443358063</v>
      </c>
      <c r="J162" s="1">
        <f t="shared" si="24"/>
        <v>-288241.14111751877</v>
      </c>
      <c r="K162" s="1">
        <f t="shared" si="30"/>
        <v>30.386352194512678</v>
      </c>
      <c r="L162" s="1">
        <f t="shared" si="31"/>
        <v>30.379243142122785</v>
      </c>
      <c r="M162" s="1">
        <f t="shared" si="35"/>
        <v>0.46472317680818237</v>
      </c>
      <c r="N162" s="24">
        <f t="shared" si="32"/>
        <v>1.8382182779319079E-4</v>
      </c>
      <c r="O162" s="24">
        <f t="shared" si="33"/>
        <v>1.8384119924514679E-4</v>
      </c>
      <c r="P162" s="25">
        <f t="shared" si="34"/>
        <v>65.370622035194998</v>
      </c>
    </row>
    <row r="163" spans="1:16" x14ac:dyDescent="0.35">
      <c r="A163">
        <v>144</v>
      </c>
      <c r="B163">
        <v>26915.348000000002</v>
      </c>
      <c r="C163" s="1">
        <v>1.8386753450432025E-4</v>
      </c>
      <c r="D163">
        <v>0.46681398646488137</v>
      </c>
      <c r="E163" s="1">
        <f t="shared" si="25"/>
        <v>0.46681398646488137</v>
      </c>
      <c r="F163" s="1">
        <f t="shared" si="26"/>
        <v>169114.11909122547</v>
      </c>
      <c r="G163" s="24">
        <f t="shared" si="27"/>
        <v>31.094596127173624</v>
      </c>
      <c r="H163" s="24">
        <f t="shared" si="28"/>
        <v>31.101604267657844</v>
      </c>
      <c r="I163" s="24">
        <f t="shared" si="29"/>
        <v>2071.6856213620649</v>
      </c>
      <c r="J163" s="1">
        <f t="shared" si="24"/>
        <v>-281679.97298972087</v>
      </c>
      <c r="K163" s="1">
        <f t="shared" si="30"/>
        <v>31.098170573084722</v>
      </c>
      <c r="L163" s="1">
        <f t="shared" si="31"/>
        <v>31.091164753144199</v>
      </c>
      <c r="M163" s="1">
        <f t="shared" si="35"/>
        <v>0.46671094052072787</v>
      </c>
      <c r="N163" s="24">
        <f t="shared" si="32"/>
        <v>1.8384724421721788E-4</v>
      </c>
      <c r="O163" s="24">
        <f t="shared" si="33"/>
        <v>1.8386753450432025E-4</v>
      </c>
      <c r="P163" s="25">
        <f t="shared" si="34"/>
        <v>66.617604289401385</v>
      </c>
    </row>
    <row r="164" spans="1:16" x14ac:dyDescent="0.35">
      <c r="A164">
        <v>145</v>
      </c>
      <c r="B164">
        <v>27542.287</v>
      </c>
      <c r="C164" s="1">
        <v>1.8386483009281241E-4</v>
      </c>
      <c r="D164">
        <v>0.46418283174720809</v>
      </c>
      <c r="E164" s="1">
        <f t="shared" si="25"/>
        <v>0.46418283174720809</v>
      </c>
      <c r="F164" s="1">
        <f t="shared" si="26"/>
        <v>173053.29300452332</v>
      </c>
      <c r="G164" s="24">
        <f t="shared" si="27"/>
        <v>31.818414315278364</v>
      </c>
      <c r="H164" s="24">
        <f t="shared" si="28"/>
        <v>31.825186044980352</v>
      </c>
      <c r="I164" s="24">
        <f t="shared" si="29"/>
        <v>2181.5260840829033</v>
      </c>
      <c r="J164" s="1">
        <f t="shared" si="24"/>
        <v>-275268.15393539902</v>
      </c>
      <c r="K164" s="1">
        <f t="shared" si="30"/>
        <v>31.821506994694811</v>
      </c>
      <c r="L164" s="1">
        <f t="shared" si="31"/>
        <v>31.814737612861727</v>
      </c>
      <c r="M164" s="1">
        <f t="shared" si="35"/>
        <v>0.46407553999413292</v>
      </c>
      <c r="N164" s="24">
        <f t="shared" si="32"/>
        <v>1.8384358402258281E-4</v>
      </c>
      <c r="O164" s="24">
        <f t="shared" si="33"/>
        <v>1.8386483009281241E-4</v>
      </c>
      <c r="P164" s="25">
        <f t="shared" si="34"/>
        <v>68.555083970303514</v>
      </c>
    </row>
    <row r="165" spans="1:16" x14ac:dyDescent="0.35">
      <c r="A165">
        <v>146</v>
      </c>
      <c r="B165">
        <v>28183.829000000002</v>
      </c>
      <c r="C165" s="1">
        <v>1.8386659437098261E-4</v>
      </c>
      <c r="D165">
        <v>0.46550738678528208</v>
      </c>
      <c r="E165" s="1">
        <f t="shared" si="25"/>
        <v>0.46550738678528208</v>
      </c>
      <c r="F165" s="1">
        <f t="shared" si="26"/>
        <v>177084.22027286194</v>
      </c>
      <c r="G165" s="24">
        <f t="shared" si="27"/>
        <v>32.559872498412041</v>
      </c>
      <c r="H165" s="24">
        <f t="shared" si="28"/>
        <v>32.566527841646639</v>
      </c>
      <c r="I165" s="24">
        <f t="shared" si="29"/>
        <v>2277.8628746638956</v>
      </c>
      <c r="J165" s="1">
        <f t="shared" si="24"/>
        <v>-269002.28842748579</v>
      </c>
      <c r="K165" s="1">
        <f t="shared" si="30"/>
        <v>32.562585680561831</v>
      </c>
      <c r="L165" s="1">
        <f t="shared" si="31"/>
        <v>32.555932753582951</v>
      </c>
      <c r="M165" s="1">
        <f t="shared" si="35"/>
        <v>0.46539471778149744</v>
      </c>
      <c r="N165" s="24">
        <f t="shared" si="32"/>
        <v>1.8384434651161366E-4</v>
      </c>
      <c r="O165" s="24">
        <f t="shared" si="33"/>
        <v>1.8386659437098261E-4</v>
      </c>
      <c r="P165" s="25">
        <f t="shared" si="34"/>
        <v>69.953378303850755</v>
      </c>
    </row>
    <row r="166" spans="1:16" x14ac:dyDescent="0.35">
      <c r="A166">
        <v>147</v>
      </c>
      <c r="B166">
        <v>28840.314999999999</v>
      </c>
      <c r="C166" s="1">
        <v>1.8388064754479535E-4</v>
      </c>
      <c r="D166">
        <v>0.4663820548699949</v>
      </c>
      <c r="E166" s="1">
        <f t="shared" si="25"/>
        <v>0.4663820548699949</v>
      </c>
      <c r="F166" s="1">
        <f t="shared" si="26"/>
        <v>181209.04346243103</v>
      </c>
      <c r="G166" s="24">
        <f t="shared" si="27"/>
        <v>33.320836252844785</v>
      </c>
      <c r="H166" s="24">
        <f t="shared" si="28"/>
        <v>33.327364066836431</v>
      </c>
      <c r="I166" s="24">
        <f t="shared" si="29"/>
        <v>2381.0856983327826</v>
      </c>
      <c r="J166" s="1">
        <f t="shared" si="24"/>
        <v>-262879.04614248971</v>
      </c>
      <c r="K166" s="1">
        <f t="shared" si="30"/>
        <v>33.323139415174623</v>
      </c>
      <c r="L166" s="1">
        <f t="shared" si="31"/>
        <v>33.316614082985467</v>
      </c>
      <c r="M166" s="1">
        <f t="shared" si="35"/>
        <v>0.46626384623882217</v>
      </c>
      <c r="N166" s="24">
        <f t="shared" si="32"/>
        <v>1.8385734754950461E-4</v>
      </c>
      <c r="O166" s="24">
        <f t="shared" si="33"/>
        <v>1.8388064754479535E-4</v>
      </c>
      <c r="P166" s="25">
        <f t="shared" si="34"/>
        <v>71.454422966177319</v>
      </c>
    </row>
    <row r="167" spans="1:16" x14ac:dyDescent="0.35">
      <c r="A167">
        <v>148</v>
      </c>
      <c r="B167">
        <v>29512.092000000001</v>
      </c>
      <c r="C167" s="1">
        <v>1.8388839221095181E-4</v>
      </c>
      <c r="D167">
        <v>0.46613453203881355</v>
      </c>
      <c r="E167" s="1">
        <f t="shared" si="25"/>
        <v>0.46613453203881355</v>
      </c>
      <c r="F167" s="1">
        <f t="shared" si="26"/>
        <v>185429.94283853221</v>
      </c>
      <c r="G167" s="24">
        <f t="shared" si="27"/>
        <v>34.098414056346385</v>
      </c>
      <c r="H167" s="24">
        <f t="shared" si="28"/>
        <v>34.104786241328362</v>
      </c>
      <c r="I167" s="24">
        <f t="shared" si="29"/>
        <v>2494.8143564338357</v>
      </c>
      <c r="J167" s="1">
        <f t="shared" si="24"/>
        <v>-256895.19054253894</v>
      </c>
      <c r="K167" s="1">
        <f t="shared" si="30"/>
        <v>34.100259173120442</v>
      </c>
      <c r="L167" s="1">
        <f t="shared" si="31"/>
        <v>34.093889525016593</v>
      </c>
      <c r="M167" s="1">
        <f t="shared" si="35"/>
        <v>0.46601081400087557</v>
      </c>
      <c r="N167" s="24">
        <f t="shared" si="32"/>
        <v>1.8386399199132961E-4</v>
      </c>
      <c r="O167" s="24">
        <f t="shared" si="33"/>
        <v>1.8388839221095181E-4</v>
      </c>
      <c r="P167" s="25">
        <f t="shared" si="34"/>
        <v>73.161155279440649</v>
      </c>
    </row>
    <row r="168" spans="1:16" x14ac:dyDescent="0.35">
      <c r="A168">
        <v>149</v>
      </c>
      <c r="B168">
        <v>30199.517</v>
      </c>
      <c r="C168" s="1">
        <v>1.8390837334216181E-4</v>
      </c>
      <c r="D168">
        <v>0.46065740956194345</v>
      </c>
      <c r="E168" s="1">
        <f t="shared" si="25"/>
        <v>0.46065740956194345</v>
      </c>
      <c r="F168" s="1">
        <f t="shared" si="26"/>
        <v>189749.16149832014</v>
      </c>
      <c r="G168" s="24">
        <f t="shared" si="27"/>
        <v>34.896459634195217</v>
      </c>
      <c r="H168" s="24">
        <f t="shared" si="28"/>
        <v>34.902540630697693</v>
      </c>
      <c r="I168" s="24">
        <f t="shared" si="29"/>
        <v>2643.9932908236924</v>
      </c>
      <c r="J168" s="1">
        <f t="shared" si="24"/>
        <v>-251047.54151031419</v>
      </c>
      <c r="K168" s="1">
        <f t="shared" si="30"/>
        <v>34.897688888286623</v>
      </c>
      <c r="L168" s="1">
        <f t="shared" si="31"/>
        <v>34.891610427063974</v>
      </c>
      <c r="M168" s="1">
        <f t="shared" si="35"/>
        <v>0.46052937037356917</v>
      </c>
      <c r="N168" s="24">
        <f t="shared" si="32"/>
        <v>1.8388281746042326E-4</v>
      </c>
      <c r="O168" s="24">
        <f t="shared" si="33"/>
        <v>1.8390837334216181E-4</v>
      </c>
      <c r="P168" s="25">
        <f t="shared" si="34"/>
        <v>75.76413725526524</v>
      </c>
    </row>
    <row r="169" spans="1:16" x14ac:dyDescent="0.35">
      <c r="A169">
        <v>150</v>
      </c>
      <c r="B169">
        <v>30902.954000000002</v>
      </c>
      <c r="C169" s="1">
        <v>1.8390263198416986E-4</v>
      </c>
      <c r="D169">
        <v>0.46383046017037516</v>
      </c>
      <c r="E169" s="1">
        <f t="shared" si="25"/>
        <v>0.46383046017037516</v>
      </c>
      <c r="F169" s="1">
        <f t="shared" si="26"/>
        <v>194168.98652124664</v>
      </c>
      <c r="G169" s="24">
        <f t="shared" si="27"/>
        <v>35.708187670956058</v>
      </c>
      <c r="H169" s="24">
        <f t="shared" si="28"/>
        <v>35.714212583162869</v>
      </c>
      <c r="I169" s="24">
        <f t="shared" si="29"/>
        <v>2749.4740318942354</v>
      </c>
      <c r="J169" s="1">
        <f t="shared" si="24"/>
        <v>-245333.00271711691</v>
      </c>
      <c r="K169" s="1">
        <f t="shared" si="30"/>
        <v>35.709014263685162</v>
      </c>
      <c r="L169" s="1">
        <f t="shared" si="31"/>
        <v>35.702991981636252</v>
      </c>
      <c r="M169" s="1">
        <f t="shared" si="35"/>
        <v>0.46369546871120565</v>
      </c>
      <c r="N169" s="24">
        <f t="shared" si="32"/>
        <v>1.8387587338892304E-4</v>
      </c>
      <c r="O169" s="24">
        <f t="shared" si="33"/>
        <v>1.8390263198416986E-4</v>
      </c>
      <c r="P169" s="25">
        <f t="shared" si="34"/>
        <v>76.996637644247599</v>
      </c>
    </row>
    <row r="170" spans="1:16" x14ac:dyDescent="0.35">
      <c r="A170">
        <v>151</v>
      </c>
      <c r="B170">
        <v>31622.776999999998</v>
      </c>
      <c r="C170" s="1">
        <v>1.8391044525300967E-4</v>
      </c>
      <c r="D170">
        <v>0.46891375487301096</v>
      </c>
      <c r="E170" s="1">
        <f t="shared" si="25"/>
        <v>0.46891375487301096</v>
      </c>
      <c r="F170" s="1">
        <f t="shared" si="26"/>
        <v>198691.76781861656</v>
      </c>
      <c r="G170" s="24">
        <f t="shared" si="27"/>
        <v>36.541491487629386</v>
      </c>
      <c r="H170" s="24">
        <f t="shared" si="28"/>
        <v>36.547508760065668</v>
      </c>
      <c r="I170" s="24">
        <f t="shared" si="29"/>
        <v>2848.0727348500877</v>
      </c>
      <c r="J170" s="1">
        <f t="shared" si="24"/>
        <v>-239748.53624173923</v>
      </c>
      <c r="K170" s="1">
        <f t="shared" si="30"/>
        <v>36.541938270126614</v>
      </c>
      <c r="L170" s="1">
        <f t="shared" si="31"/>
        <v>36.535923748386971</v>
      </c>
      <c r="M170" s="1">
        <f t="shared" si="35"/>
        <v>0.46877084771006877</v>
      </c>
      <c r="N170" s="24">
        <f t="shared" si="32"/>
        <v>1.838824232604352E-4</v>
      </c>
      <c r="O170" s="24">
        <f t="shared" si="33"/>
        <v>1.8391044525300967E-4</v>
      </c>
      <c r="P170" s="25">
        <f t="shared" si="34"/>
        <v>77.939837613332486</v>
      </c>
    </row>
    <row r="171" spans="1:16" x14ac:dyDescent="0.35">
      <c r="A171">
        <v>152</v>
      </c>
      <c r="B171">
        <v>32359.366000000002</v>
      </c>
      <c r="C171" s="1">
        <v>1.8391280866718662E-4</v>
      </c>
      <c r="D171">
        <v>0.47109562422019796</v>
      </c>
      <c r="E171" s="1">
        <f t="shared" si="25"/>
        <v>0.47109562422019796</v>
      </c>
      <c r="F171" s="1">
        <f t="shared" si="26"/>
        <v>203319.89300084667</v>
      </c>
      <c r="G171" s="24">
        <f t="shared" si="27"/>
        <v>37.393132579697571</v>
      </c>
      <c r="H171" s="24">
        <f t="shared" si="28"/>
        <v>37.399067655789054</v>
      </c>
      <c r="I171" s="24">
        <f t="shared" si="29"/>
        <v>2968.5444383502313</v>
      </c>
      <c r="J171" s="1">
        <f t="shared" si="24"/>
        <v>-234291.19401316263</v>
      </c>
      <c r="K171" s="1">
        <f t="shared" si="30"/>
        <v>37.393098728808638</v>
      </c>
      <c r="L171" s="1">
        <f t="shared" si="31"/>
        <v>37.387166493694629</v>
      </c>
      <c r="M171" s="1">
        <f t="shared" si="35"/>
        <v>0.47094528544975406</v>
      </c>
      <c r="N171" s="24">
        <f t="shared" si="32"/>
        <v>1.8388346532101973E-4</v>
      </c>
      <c r="O171" s="24">
        <f t="shared" si="33"/>
        <v>1.8391280866718662E-4</v>
      </c>
      <c r="P171" s="25">
        <f t="shared" si="34"/>
        <v>79.387494999530105</v>
      </c>
    </row>
    <row r="172" spans="1:16" x14ac:dyDescent="0.35">
      <c r="A172">
        <v>153</v>
      </c>
      <c r="B172">
        <v>33113.112000000001</v>
      </c>
      <c r="C172" s="1">
        <v>1.8391322717065865E-4</v>
      </c>
      <c r="D172">
        <v>0.47779511472930325</v>
      </c>
      <c r="E172" s="1">
        <f t="shared" si="25"/>
        <v>0.47779511472930325</v>
      </c>
      <c r="F172" s="1">
        <f t="shared" si="26"/>
        <v>208055.81879339204</v>
      </c>
      <c r="G172" s="24">
        <f t="shared" si="27"/>
        <v>38.264217065926502</v>
      </c>
      <c r="H172" s="24">
        <f t="shared" si="28"/>
        <v>38.270183166611794</v>
      </c>
      <c r="I172" s="24">
        <f t="shared" si="29"/>
        <v>3064.8672426666599</v>
      </c>
      <c r="J172" s="1">
        <f t="shared" si="24"/>
        <v>-228958.07852940369</v>
      </c>
      <c r="K172" s="1">
        <f t="shared" si="30"/>
        <v>38.263787401230203</v>
      </c>
      <c r="L172" s="1">
        <f t="shared" si="31"/>
        <v>38.257824290923082</v>
      </c>
      <c r="M172" s="1">
        <f t="shared" si="35"/>
        <v>0.47763545341292185</v>
      </c>
      <c r="N172" s="24">
        <f t="shared" si="32"/>
        <v>1.8388250092113344E-4</v>
      </c>
      <c r="O172" s="24">
        <f t="shared" si="33"/>
        <v>1.8391322717065865E-4</v>
      </c>
      <c r="P172" s="25">
        <f t="shared" si="34"/>
        <v>80.098376319332203</v>
      </c>
    </row>
    <row r="173" spans="1:16" x14ac:dyDescent="0.35">
      <c r="A173">
        <v>154</v>
      </c>
      <c r="B173">
        <v>33884.415999999997</v>
      </c>
      <c r="C173" s="1">
        <v>1.8391148495977978E-4</v>
      </c>
      <c r="D173">
        <v>0.48187981102692884</v>
      </c>
      <c r="E173" s="1">
        <f t="shared" si="25"/>
        <v>0.48187981102692884</v>
      </c>
      <c r="F173" s="1">
        <f t="shared" si="26"/>
        <v>212902.06475356087</v>
      </c>
      <c r="G173" s="24">
        <f t="shared" si="27"/>
        <v>39.15513487983057</v>
      </c>
      <c r="H173" s="24">
        <f t="shared" si="28"/>
        <v>39.161065344710543</v>
      </c>
      <c r="I173" s="24">
        <f t="shared" si="29"/>
        <v>3182.0316197565526</v>
      </c>
      <c r="J173" s="1">
        <f t="shared" si="24"/>
        <v>-223746.35282629452</v>
      </c>
      <c r="K173" s="1">
        <f t="shared" si="30"/>
        <v>39.154212403194073</v>
      </c>
      <c r="L173" s="1">
        <f t="shared" si="31"/>
        <v>39.148285050837977</v>
      </c>
      <c r="M173" s="1">
        <f t="shared" si="35"/>
        <v>0.48171119940617324</v>
      </c>
      <c r="N173" s="24">
        <f t="shared" si="32"/>
        <v>1.8387931134511559E-4</v>
      </c>
      <c r="O173" s="24">
        <f t="shared" si="33"/>
        <v>1.8391148495977978E-4</v>
      </c>
      <c r="P173" s="25">
        <f t="shared" si="34"/>
        <v>81.269202582580192</v>
      </c>
    </row>
    <row r="174" spans="1:16" x14ac:dyDescent="0.35">
      <c r="A174">
        <v>155</v>
      </c>
      <c r="B174">
        <v>34673.684999999998</v>
      </c>
      <c r="C174" s="1">
        <v>1.8390582721529149E-4</v>
      </c>
      <c r="D174">
        <v>0.4868645119365827</v>
      </c>
      <c r="E174" s="1">
        <f t="shared" si="25"/>
        <v>0.4868645119365827</v>
      </c>
      <c r="F174" s="1">
        <f t="shared" si="26"/>
        <v>217861.18813777319</v>
      </c>
      <c r="G174" s="24">
        <f t="shared" si="27"/>
        <v>40.065942022583428</v>
      </c>
      <c r="H174" s="24">
        <f t="shared" si="28"/>
        <v>40.071858195797311</v>
      </c>
      <c r="I174" s="24">
        <f t="shared" si="29"/>
        <v>3297.6664099500617</v>
      </c>
      <c r="J174" s="1">
        <f t="shared" si="24"/>
        <v>-218653.26681167402</v>
      </c>
      <c r="K174" s="1">
        <f t="shared" si="30"/>
        <v>40.064515705033621</v>
      </c>
      <c r="L174" s="1">
        <f t="shared" si="31"/>
        <v>40.058602783020241</v>
      </c>
      <c r="M174" s="1">
        <f t="shared" si="35"/>
        <v>0.48668613522564352</v>
      </c>
      <c r="N174" s="24">
        <f t="shared" si="32"/>
        <v>1.838721395280723E-4</v>
      </c>
      <c r="O174" s="24">
        <f t="shared" si="33"/>
        <v>1.8390582721529149E-4</v>
      </c>
      <c r="P174" s="25">
        <f t="shared" si="34"/>
        <v>82.30890482312131</v>
      </c>
    </row>
    <row r="175" spans="1:16" x14ac:dyDescent="0.35">
      <c r="A175">
        <v>156</v>
      </c>
      <c r="B175">
        <v>35481.339</v>
      </c>
      <c r="C175" s="1">
        <v>1.8389977031539354E-4</v>
      </c>
      <c r="D175">
        <v>0.49203403135740864</v>
      </c>
      <c r="E175" s="1">
        <f t="shared" si="25"/>
        <v>0.49203403135740864</v>
      </c>
      <c r="F175" s="1">
        <f t="shared" si="26"/>
        <v>222935.82788385803</v>
      </c>
      <c r="G175" s="24">
        <f t="shared" si="27"/>
        <v>40.997847542913597</v>
      </c>
      <c r="H175" s="24">
        <f t="shared" si="28"/>
        <v>41.003752669707396</v>
      </c>
      <c r="I175" s="24">
        <f t="shared" si="29"/>
        <v>3416.5636795534797</v>
      </c>
      <c r="J175" s="1">
        <f t="shared" si="24"/>
        <v>-213676.11007152067</v>
      </c>
      <c r="K175" s="1">
        <f t="shared" si="30"/>
        <v>40.995885692173808</v>
      </c>
      <c r="L175" s="1">
        <f t="shared" si="31"/>
        <v>40.989983963273659</v>
      </c>
      <c r="M175" s="1">
        <f t="shared" si="35"/>
        <v>0.49184527340699924</v>
      </c>
      <c r="N175" s="24">
        <f t="shared" si="32"/>
        <v>1.8386449747605417E-4</v>
      </c>
      <c r="O175" s="24">
        <f t="shared" si="33"/>
        <v>1.8389977031539354E-4</v>
      </c>
      <c r="P175" s="25">
        <f t="shared" si="34"/>
        <v>83.339184453958708</v>
      </c>
    </row>
    <row r="176" spans="1:16" x14ac:dyDescent="0.35">
      <c r="A176">
        <v>157</v>
      </c>
      <c r="B176">
        <v>36307.805</v>
      </c>
      <c r="C176" s="1">
        <v>1.8388457061530253E-4</v>
      </c>
      <c r="D176">
        <v>0.49818109249896403</v>
      </c>
      <c r="E176" s="1">
        <f t="shared" si="25"/>
        <v>0.49818109249896403</v>
      </c>
      <c r="F176" s="1">
        <f t="shared" si="26"/>
        <v>228128.66691194152</v>
      </c>
      <c r="G176" s="24">
        <f t="shared" si="27"/>
        <v>41.949341960143741</v>
      </c>
      <c r="H176" s="24">
        <f t="shared" si="28"/>
        <v>41.955258248441169</v>
      </c>
      <c r="I176" s="24">
        <f t="shared" si="29"/>
        <v>3532.8427790415585</v>
      </c>
      <c r="J176" s="1">
        <f t="shared" si="24"/>
        <v>-208812.25118535641</v>
      </c>
      <c r="K176" s="1">
        <f t="shared" si="30"/>
        <v>41.946830150560515</v>
      </c>
      <c r="L176" s="1">
        <f t="shared" si="31"/>
        <v>41.940917426657066</v>
      </c>
      <c r="M176" s="1">
        <f t="shared" si="35"/>
        <v>0.497980988594107</v>
      </c>
      <c r="N176" s="24">
        <f t="shared" si="32"/>
        <v>1.8384764174704274E-4</v>
      </c>
      <c r="O176" s="24">
        <f t="shared" si="33"/>
        <v>1.8388457061530253E-4</v>
      </c>
      <c r="P176" s="25">
        <f t="shared" si="34"/>
        <v>84.221924907342512</v>
      </c>
    </row>
    <row r="177" spans="1:16" x14ac:dyDescent="0.35">
      <c r="A177">
        <v>158</v>
      </c>
      <c r="B177">
        <v>37153.523000000001</v>
      </c>
      <c r="C177" s="1">
        <v>1.8386450251768957E-4</v>
      </c>
      <c r="D177">
        <v>0.50036421667573094</v>
      </c>
      <c r="E177" s="1">
        <f t="shared" si="25"/>
        <v>0.50036421667573094</v>
      </c>
      <c r="F177" s="1">
        <f t="shared" si="26"/>
        <v>233442.46982355881</v>
      </c>
      <c r="G177" s="24">
        <f t="shared" si="27"/>
        <v>42.9217835806094</v>
      </c>
      <c r="H177" s="24">
        <f t="shared" si="28"/>
        <v>42.927616617553433</v>
      </c>
      <c r="I177" s="24">
        <f t="shared" si="29"/>
        <v>3682.3773736883372</v>
      </c>
      <c r="J177" s="1">
        <f t="shared" si="24"/>
        <v>-204059.1008731242</v>
      </c>
      <c r="K177" s="1">
        <f t="shared" si="30"/>
        <v>42.918587896564723</v>
      </c>
      <c r="L177" s="1">
        <f t="shared" si="31"/>
        <v>42.912758539001757</v>
      </c>
      <c r="M177" s="1">
        <f t="shared" si="35"/>
        <v>0.50015378988587189</v>
      </c>
      <c r="N177" s="24">
        <f t="shared" si="32"/>
        <v>1.8382584185061188E-4</v>
      </c>
      <c r="O177" s="24">
        <f t="shared" si="33"/>
        <v>1.8386450251768957E-4</v>
      </c>
      <c r="P177" s="25">
        <f t="shared" si="34"/>
        <v>85.799127002104385</v>
      </c>
    </row>
    <row r="178" spans="1:16" x14ac:dyDescent="0.35">
      <c r="A178">
        <v>159</v>
      </c>
      <c r="B178">
        <v>38018.94</v>
      </c>
      <c r="C178" s="1">
        <v>1.8386148355325194E-4</v>
      </c>
      <c r="D178">
        <v>0.5012774793921041</v>
      </c>
      <c r="E178" s="1">
        <f t="shared" si="25"/>
        <v>0.5012774793921041</v>
      </c>
      <c r="F178" s="1">
        <f t="shared" si="26"/>
        <v>238880.04520254227</v>
      </c>
      <c r="G178" s="24">
        <f t="shared" si="27"/>
        <v>43.920839502207308</v>
      </c>
      <c r="H178" s="24">
        <f t="shared" si="28"/>
        <v>43.926560684092571</v>
      </c>
      <c r="I178" s="24">
        <f t="shared" si="29"/>
        <v>3848.7494471717309</v>
      </c>
      <c r="J178" s="1">
        <f t="shared" si="24"/>
        <v>-199414.14720265579</v>
      </c>
      <c r="K178" s="1">
        <f t="shared" si="30"/>
        <v>43.916886757652151</v>
      </c>
      <c r="L178" s="1">
        <f t="shared" si="31"/>
        <v>43.911169354526379</v>
      </c>
      <c r="M178" s="1">
        <f t="shared" si="35"/>
        <v>0.50105674022400803</v>
      </c>
      <c r="N178" s="24">
        <f t="shared" si="32"/>
        <v>1.8382100236666841E-4</v>
      </c>
      <c r="O178" s="24">
        <f t="shared" si="33"/>
        <v>1.8386148355325194E-4</v>
      </c>
      <c r="P178" s="25">
        <f t="shared" si="34"/>
        <v>87.637119370742241</v>
      </c>
    </row>
    <row r="179" spans="1:16" x14ac:dyDescent="0.35">
      <c r="A179">
        <v>160</v>
      </c>
      <c r="B179">
        <v>38904.514000000003</v>
      </c>
      <c r="C179" s="1">
        <v>1.8385448666788902E-4</v>
      </c>
      <c r="D179">
        <v>0.50383412367671365</v>
      </c>
      <c r="E179" s="1">
        <f t="shared" si="25"/>
        <v>0.50383412367671365</v>
      </c>
      <c r="F179" s="1">
        <f t="shared" si="26"/>
        <v>244444.27074776252</v>
      </c>
      <c r="G179" s="24">
        <f t="shared" si="27"/>
        <v>44.942175917236355</v>
      </c>
      <c r="H179" s="24">
        <f t="shared" si="28"/>
        <v>44.947824260223761</v>
      </c>
      <c r="I179" s="24">
        <f t="shared" si="29"/>
        <v>4009.3612760063311</v>
      </c>
      <c r="J179" s="1">
        <f t="shared" si="24"/>
        <v>-194874.93141924197</v>
      </c>
      <c r="K179" s="1">
        <f t="shared" si="30"/>
        <v>44.937459453342242</v>
      </c>
      <c r="L179" s="1">
        <f t="shared" si="31"/>
        <v>44.931815016589603</v>
      </c>
      <c r="M179" s="1">
        <f t="shared" si="35"/>
        <v>0.50360181497145806</v>
      </c>
      <c r="N179" s="24">
        <f t="shared" si="32"/>
        <v>1.8381210113512501E-4</v>
      </c>
      <c r="O179" s="24">
        <f t="shared" si="33"/>
        <v>1.8385448666788902E-4</v>
      </c>
      <c r="P179" s="25">
        <f t="shared" si="34"/>
        <v>89.220915574214402</v>
      </c>
    </row>
    <row r="180" spans="1:16" x14ac:dyDescent="0.35">
      <c r="A180">
        <v>161</v>
      </c>
      <c r="B180">
        <v>39810.716999999997</v>
      </c>
      <c r="C180" s="1">
        <v>1.8385371645057865E-4</v>
      </c>
      <c r="D180">
        <v>0.50553333303724779</v>
      </c>
      <c r="E180" s="1">
        <f t="shared" si="25"/>
        <v>0.50553333303724779</v>
      </c>
      <c r="F180" s="1">
        <f t="shared" si="26"/>
        <v>250138.11212268454</v>
      </c>
      <c r="G180" s="24">
        <f t="shared" si="27"/>
        <v>45.988821539687095</v>
      </c>
      <c r="H180" s="24">
        <f t="shared" si="28"/>
        <v>45.994378628176328</v>
      </c>
      <c r="I180" s="24">
        <f t="shared" si="29"/>
        <v>4184.1499508087809</v>
      </c>
      <c r="J180" s="1">
        <f t="shared" si="24"/>
        <v>-190439.03423414705</v>
      </c>
      <c r="K180" s="1">
        <f t="shared" si="30"/>
        <v>45.983272858443144</v>
      </c>
      <c r="L180" s="1">
        <f t="shared" si="31"/>
        <v>45.977719794089872</v>
      </c>
      <c r="M180" s="1">
        <f t="shared" si="35"/>
        <v>0.50528926055625911</v>
      </c>
      <c r="N180" s="24">
        <f t="shared" si="32"/>
        <v>1.8380933398721465E-4</v>
      </c>
      <c r="O180" s="24">
        <f t="shared" si="33"/>
        <v>1.8385371645057865E-4</v>
      </c>
      <c r="P180" s="25">
        <f t="shared" si="34"/>
        <v>90.992869596069113</v>
      </c>
    </row>
    <row r="181" spans="1:16" x14ac:dyDescent="0.35">
      <c r="A181">
        <v>162</v>
      </c>
      <c r="B181">
        <v>40738.027999999998</v>
      </c>
      <c r="C181" s="1">
        <v>1.8385375874378302E-4</v>
      </c>
      <c r="D181">
        <v>0.50876575503027743</v>
      </c>
      <c r="E181" s="1">
        <f t="shared" si="25"/>
        <v>0.50876575503027743</v>
      </c>
      <c r="F181" s="1">
        <f t="shared" si="26"/>
        <v>255964.57897307057</v>
      </c>
      <c r="G181" s="24">
        <f t="shared" si="27"/>
        <v>47.060049949468912</v>
      </c>
      <c r="H181" s="24">
        <f t="shared" si="28"/>
        <v>47.06555021123593</v>
      </c>
      <c r="I181" s="24">
        <f t="shared" si="29"/>
        <v>4353.4910161321441</v>
      </c>
      <c r="J181" s="1">
        <f t="shared" si="24"/>
        <v>-186104.11131459137</v>
      </c>
      <c r="K181" s="1">
        <f t="shared" si="30"/>
        <v>47.053650388446762</v>
      </c>
      <c r="L181" s="1">
        <f t="shared" si="31"/>
        <v>47.048154297277847</v>
      </c>
      <c r="M181" s="1">
        <f t="shared" si="35"/>
        <v>0.50850854992521588</v>
      </c>
      <c r="N181" s="24">
        <f t="shared" si="32"/>
        <v>1.8380728492213634E-4</v>
      </c>
      <c r="O181" s="24">
        <f t="shared" si="33"/>
        <v>1.8385375874378302E-4</v>
      </c>
      <c r="P181" s="25">
        <f t="shared" si="34"/>
        <v>92.521854950515603</v>
      </c>
    </row>
    <row r="182" spans="1:16" x14ac:dyDescent="0.35">
      <c r="A182">
        <v>163</v>
      </c>
      <c r="B182">
        <v>41686.938000000002</v>
      </c>
      <c r="C182" s="1">
        <v>1.8385474807702587E-4</v>
      </c>
      <c r="D182">
        <v>0.51204525184191574</v>
      </c>
      <c r="E182" s="1">
        <f t="shared" si="25"/>
        <v>0.51204525184191574</v>
      </c>
      <c r="F182" s="1">
        <f t="shared" si="26"/>
        <v>261926.75634290639</v>
      </c>
      <c r="G182" s="24">
        <f t="shared" si="27"/>
        <v>48.156477802057594</v>
      </c>
      <c r="H182" s="24">
        <f t="shared" si="28"/>
        <v>48.161922351823293</v>
      </c>
      <c r="I182" s="24">
        <f t="shared" si="29"/>
        <v>4529.4991727724146</v>
      </c>
      <c r="J182" s="1">
        <f t="shared" si="24"/>
        <v>-181867.86704384329</v>
      </c>
      <c r="K182" s="1">
        <f t="shared" si="30"/>
        <v>48.149171574567411</v>
      </c>
      <c r="L182" s="1">
        <f t="shared" si="31"/>
        <v>48.143731347633924</v>
      </c>
      <c r="M182" s="1">
        <f t="shared" si="35"/>
        <v>0.51177419235033339</v>
      </c>
      <c r="N182" s="24">
        <f t="shared" si="32"/>
        <v>1.8380608388325799E-4</v>
      </c>
      <c r="O182" s="24">
        <f t="shared" si="33"/>
        <v>1.8385474807702587E-4</v>
      </c>
      <c r="P182" s="25">
        <f t="shared" si="34"/>
        <v>94.072214010114223</v>
      </c>
    </row>
    <row r="183" spans="1:16" x14ac:dyDescent="0.35">
      <c r="A183">
        <v>164</v>
      </c>
      <c r="B183">
        <v>42657.951999999997</v>
      </c>
      <c r="C183" s="1">
        <v>1.8385702114684296E-4</v>
      </c>
      <c r="D183">
        <v>0.51623724437645879</v>
      </c>
      <c r="E183" s="1">
        <f t="shared" si="25"/>
        <v>0.51623724437645879</v>
      </c>
      <c r="F183" s="1">
        <f t="shared" si="26"/>
        <v>268027.81724077201</v>
      </c>
      <c r="G183" s="24">
        <f t="shared" si="27"/>
        <v>49.278796062378781</v>
      </c>
      <c r="H183" s="24">
        <f t="shared" si="28"/>
        <v>49.284204085986829</v>
      </c>
      <c r="I183" s="24">
        <f t="shared" si="29"/>
        <v>4704.55448285891</v>
      </c>
      <c r="J183" s="1">
        <f t="shared" si="24"/>
        <v>-177728.04699224522</v>
      </c>
      <c r="K183" s="1">
        <f t="shared" si="30"/>
        <v>49.270541304820952</v>
      </c>
      <c r="L183" s="1">
        <f t="shared" si="31"/>
        <v>49.26513777734484</v>
      </c>
      <c r="M183" s="1">
        <f t="shared" si="35"/>
        <v>0.5159510883741123</v>
      </c>
      <c r="N183" s="24">
        <f t="shared" si="32"/>
        <v>1.8380606268598412E-4</v>
      </c>
      <c r="O183" s="24">
        <f t="shared" si="33"/>
        <v>1.8385702114684296E-4</v>
      </c>
      <c r="P183" s="25">
        <f t="shared" si="34"/>
        <v>95.484124149425298</v>
      </c>
    </row>
    <row r="184" spans="1:16" x14ac:dyDescent="0.35">
      <c r="A184">
        <v>165</v>
      </c>
      <c r="B184">
        <v>43651.582999999999</v>
      </c>
      <c r="C184" s="1">
        <v>1.8385838691094091E-4</v>
      </c>
      <c r="D184">
        <v>0.51981583354637151</v>
      </c>
      <c r="E184" s="1">
        <f t="shared" si="25"/>
        <v>0.51981583354637151</v>
      </c>
      <c r="F184" s="1">
        <f t="shared" si="26"/>
        <v>274270.98494073021</v>
      </c>
      <c r="G184" s="24">
        <f t="shared" si="27"/>
        <v>50.427020867677619</v>
      </c>
      <c r="H184" s="24">
        <f t="shared" si="28"/>
        <v>50.432379274661734</v>
      </c>
      <c r="I184" s="24">
        <f t="shared" si="29"/>
        <v>4892.414732232528</v>
      </c>
      <c r="J184" s="1">
        <f t="shared" si="24"/>
        <v>-173682.46410786381</v>
      </c>
      <c r="K184" s="1">
        <f t="shared" si="30"/>
        <v>50.417739416979437</v>
      </c>
      <c r="L184" s="1">
        <f t="shared" si="31"/>
        <v>50.412385674736278</v>
      </c>
      <c r="M184" s="1">
        <f t="shared" si="35"/>
        <v>0.51951411796548397</v>
      </c>
      <c r="N184" s="24">
        <f t="shared" si="32"/>
        <v>1.8380502657118603E-4</v>
      </c>
      <c r="O184" s="24">
        <f t="shared" si="33"/>
        <v>1.8385838691094091E-4</v>
      </c>
      <c r="P184" s="25">
        <f t="shared" si="34"/>
        <v>97.037566317082508</v>
      </c>
    </row>
    <row r="185" spans="1:16" x14ac:dyDescent="0.35">
      <c r="A185">
        <v>166</v>
      </c>
      <c r="B185">
        <v>44668.358999999997</v>
      </c>
      <c r="C185" s="1">
        <v>1.8386059487965592E-4</v>
      </c>
      <c r="D185">
        <v>0.52427414008375095</v>
      </c>
      <c r="E185" s="1">
        <f t="shared" si="25"/>
        <v>0.52427414008375095</v>
      </c>
      <c r="F185" s="1">
        <f t="shared" si="26"/>
        <v>280659.576964623</v>
      </c>
      <c r="G185" s="24">
        <f t="shared" si="27"/>
        <v>51.602236779388157</v>
      </c>
      <c r="H185" s="24">
        <f t="shared" si="28"/>
        <v>51.607563358062173</v>
      </c>
      <c r="I185" s="24">
        <f t="shared" si="29"/>
        <v>5079.5290104993255</v>
      </c>
      <c r="J185" s="1">
        <f t="shared" si="24"/>
        <v>-169728.96849980409</v>
      </c>
      <c r="K185" s="1">
        <f t="shared" si="30"/>
        <v>51.591876401064418</v>
      </c>
      <c r="L185" s="1">
        <f t="shared" si="31"/>
        <v>51.586554677880507</v>
      </c>
      <c r="M185" s="1">
        <f t="shared" si="35"/>
        <v>0.52395549811740094</v>
      </c>
      <c r="N185" s="24">
        <f t="shared" si="32"/>
        <v>1.838047189972889E-4</v>
      </c>
      <c r="O185" s="24">
        <f t="shared" si="33"/>
        <v>1.8386059487965592E-4</v>
      </c>
      <c r="P185" s="25">
        <f t="shared" si="34"/>
        <v>98.455985027800367</v>
      </c>
    </row>
    <row r="186" spans="1:16" x14ac:dyDescent="0.35">
      <c r="A186">
        <v>167</v>
      </c>
      <c r="B186">
        <v>45708.819000000003</v>
      </c>
      <c r="C186" s="1">
        <v>1.8386004001611864E-4</v>
      </c>
      <c r="D186">
        <v>0.52920302064889657</v>
      </c>
      <c r="E186" s="1">
        <f t="shared" si="25"/>
        <v>0.52920302064889657</v>
      </c>
      <c r="F186" s="1">
        <f t="shared" si="26"/>
        <v>287196.97994933114</v>
      </c>
      <c r="G186" s="24">
        <f t="shared" si="27"/>
        <v>52.804048225992446</v>
      </c>
      <c r="H186" s="24">
        <f t="shared" si="28"/>
        <v>52.809351907177373</v>
      </c>
      <c r="I186" s="24">
        <f t="shared" si="29"/>
        <v>5269.3341800482303</v>
      </c>
      <c r="J186" s="1">
        <f t="shared" si="24"/>
        <v>-165865.46455398327</v>
      </c>
      <c r="K186" s="1">
        <f t="shared" si="30"/>
        <v>52.792543465387311</v>
      </c>
      <c r="L186" s="1">
        <f t="shared" si="31"/>
        <v>52.787244846503675</v>
      </c>
      <c r="M186" s="1">
        <f t="shared" si="35"/>
        <v>0.52886623295385304</v>
      </c>
      <c r="N186" s="24">
        <f t="shared" si="32"/>
        <v>1.838015318121266E-4</v>
      </c>
      <c r="O186" s="24">
        <f t="shared" si="33"/>
        <v>1.8386004001611864E-4</v>
      </c>
      <c r="P186" s="25">
        <f t="shared" si="34"/>
        <v>99.812091522034649</v>
      </c>
    </row>
    <row r="187" spans="1:16" x14ac:dyDescent="0.35">
      <c r="A187">
        <v>168</v>
      </c>
      <c r="B187">
        <v>46773.514000000003</v>
      </c>
      <c r="C187" s="1">
        <v>1.8386258609592561E-4</v>
      </c>
      <c r="D187">
        <v>0.5340861341552452</v>
      </c>
      <c r="E187" s="1">
        <f t="shared" si="25"/>
        <v>0.5340861341552452</v>
      </c>
      <c r="F187" s="1">
        <f t="shared" si="26"/>
        <v>293886.65592995868</v>
      </c>
      <c r="G187" s="24">
        <f t="shared" si="27"/>
        <v>54.034760578365699</v>
      </c>
      <c r="H187" s="24">
        <f t="shared" si="28"/>
        <v>54.040039550561445</v>
      </c>
      <c r="I187" s="24">
        <f t="shared" si="29"/>
        <v>5467.3589371096077</v>
      </c>
      <c r="J187" s="1">
        <f t="shared" si="24"/>
        <v>-162089.90621591822</v>
      </c>
      <c r="K187" s="1">
        <f t="shared" si="30"/>
        <v>54.022028851167065</v>
      </c>
      <c r="L187" s="1">
        <f t="shared" si="31"/>
        <v>54.016755155065475</v>
      </c>
      <c r="M187" s="1">
        <f t="shared" si="35"/>
        <v>0.5337302231296458</v>
      </c>
      <c r="N187" s="24">
        <f t="shared" si="32"/>
        <v>1.8380131953979961E-4</v>
      </c>
      <c r="O187" s="24">
        <f t="shared" si="33"/>
        <v>1.8386258609592561E-4</v>
      </c>
      <c r="P187" s="25">
        <f t="shared" si="34"/>
        <v>101.20610153632714</v>
      </c>
    </row>
    <row r="188" spans="1:16" x14ac:dyDescent="0.35">
      <c r="A188">
        <v>169</v>
      </c>
      <c r="B188">
        <v>47863.008999999998</v>
      </c>
      <c r="C188" s="1">
        <v>1.838635400877216E-4</v>
      </c>
      <c r="D188">
        <v>0.53842217596461073</v>
      </c>
      <c r="E188" s="1">
        <f t="shared" si="25"/>
        <v>0.53842217596461073</v>
      </c>
      <c r="F188" s="1">
        <f t="shared" si="26"/>
        <v>300732.15490620426</v>
      </c>
      <c r="G188" s="24">
        <f t="shared" si="27"/>
        <v>55.293678619263787</v>
      </c>
      <c r="H188" s="24">
        <f t="shared" si="28"/>
        <v>55.298921505011485</v>
      </c>
      <c r="I188" s="24">
        <f t="shared" si="29"/>
        <v>5678.9651878881277</v>
      </c>
      <c r="J188" s="1">
        <f t="shared" si="24"/>
        <v>-158400.28982818319</v>
      </c>
      <c r="K188" s="1">
        <f t="shared" si="30"/>
        <v>55.279622906939011</v>
      </c>
      <c r="L188" s="1">
        <f t="shared" si="31"/>
        <v>55.274385508024416</v>
      </c>
      <c r="M188" s="1">
        <f t="shared" si="35"/>
        <v>0.53804647258854732</v>
      </c>
      <c r="N188" s="24">
        <f t="shared" si="32"/>
        <v>1.837993862853276E-4</v>
      </c>
      <c r="O188" s="24">
        <f t="shared" si="33"/>
        <v>1.838635400877216E-4</v>
      </c>
      <c r="P188" s="25">
        <f t="shared" si="34"/>
        <v>102.73161952367936</v>
      </c>
    </row>
    <row r="189" spans="1:16" x14ac:dyDescent="0.35">
      <c r="A189">
        <v>170</v>
      </c>
      <c r="B189">
        <v>48977.881999999998</v>
      </c>
      <c r="C189" s="1">
        <v>1.8386208487369352E-4</v>
      </c>
      <c r="D189">
        <v>0.54384841516215121</v>
      </c>
      <c r="E189" s="1">
        <f t="shared" si="25"/>
        <v>0.54384841516215121</v>
      </c>
      <c r="F189" s="1">
        <f t="shared" si="26"/>
        <v>307737.10855917551</v>
      </c>
      <c r="G189" s="24">
        <f t="shared" si="27"/>
        <v>56.581186372692166</v>
      </c>
      <c r="H189" s="24">
        <f t="shared" si="28"/>
        <v>56.586413748037856</v>
      </c>
      <c r="I189" s="24">
        <f t="shared" si="29"/>
        <v>5887.1669626643825</v>
      </c>
      <c r="J189" s="1">
        <f t="shared" si="24"/>
        <v>-154794.65807951719</v>
      </c>
      <c r="K189" s="1">
        <f t="shared" si="30"/>
        <v>56.565735695166261</v>
      </c>
      <c r="L189" s="1">
        <f t="shared" si="31"/>
        <v>56.560514048004791</v>
      </c>
      <c r="M189" s="1">
        <f t="shared" si="35"/>
        <v>0.54345105357335</v>
      </c>
      <c r="N189" s="24">
        <f t="shared" si="32"/>
        <v>1.8379490959936876E-4</v>
      </c>
      <c r="O189" s="24">
        <f t="shared" si="33"/>
        <v>1.8386208487369352E-4</v>
      </c>
      <c r="P189" s="25">
        <f t="shared" si="34"/>
        <v>104.07655606903847</v>
      </c>
    </row>
    <row r="190" spans="1:16" x14ac:dyDescent="0.35">
      <c r="A190">
        <v>171</v>
      </c>
      <c r="B190">
        <v>50118.722999999998</v>
      </c>
      <c r="C190" s="1">
        <v>1.8397541548493824E-4</v>
      </c>
      <c r="D190">
        <v>0.52520743720557639</v>
      </c>
      <c r="E190" s="1">
        <f t="shared" si="25"/>
        <v>0.52520743720557639</v>
      </c>
      <c r="F190" s="1">
        <f t="shared" si="26"/>
        <v>314905.22396820359</v>
      </c>
      <c r="G190" s="24">
        <f t="shared" si="27"/>
        <v>57.934819417927791</v>
      </c>
      <c r="H190" s="24">
        <f t="shared" si="28"/>
        <v>57.939580679891968</v>
      </c>
      <c r="I190" s="24">
        <f t="shared" si="29"/>
        <v>6391.2254588392552</v>
      </c>
      <c r="J190" s="1">
        <f t="shared" si="24"/>
        <v>-151271.10277029482</v>
      </c>
      <c r="K190" s="1">
        <f t="shared" si="30"/>
        <v>57.917397264486638</v>
      </c>
      <c r="L190" s="1">
        <f t="shared" si="31"/>
        <v>57.912641468984496</v>
      </c>
      <c r="M190" s="1">
        <f t="shared" si="35"/>
        <v>0.52480537327251842</v>
      </c>
      <c r="N190" s="24">
        <f t="shared" si="32"/>
        <v>1.8390498810788865E-4</v>
      </c>
      <c r="O190" s="24">
        <f t="shared" si="33"/>
        <v>1.8397541548493824E-4</v>
      </c>
      <c r="P190" s="25">
        <f t="shared" si="34"/>
        <v>110.35070221910989</v>
      </c>
    </row>
    <row r="191" spans="1:16" x14ac:dyDescent="0.35">
      <c r="A191">
        <v>172</v>
      </c>
      <c r="B191">
        <v>51286.137999999999</v>
      </c>
      <c r="C191" s="1">
        <v>1.8397332447403088E-4</v>
      </c>
      <c r="D191">
        <v>0.53112283295449647</v>
      </c>
      <c r="E191" s="1">
        <f t="shared" si="25"/>
        <v>0.53112283295449647</v>
      </c>
      <c r="F191" s="1">
        <f t="shared" si="26"/>
        <v>322240.30874358467</v>
      </c>
      <c r="G191" s="24">
        <f t="shared" si="27"/>
        <v>59.283620879095395</v>
      </c>
      <c r="H191" s="24">
        <f t="shared" si="28"/>
        <v>59.288379216381522</v>
      </c>
      <c r="I191" s="24">
        <f t="shared" si="29"/>
        <v>6617.7343128856428</v>
      </c>
      <c r="J191" s="1">
        <f t="shared" si="24"/>
        <v>-147827.75216275669</v>
      </c>
      <c r="K191" s="1">
        <f t="shared" si="30"/>
        <v>59.264610318868776</v>
      </c>
      <c r="L191" s="1">
        <f t="shared" si="31"/>
        <v>59.259857701879959</v>
      </c>
      <c r="M191" s="1">
        <f t="shared" si="35"/>
        <v>0.53069709483730054</v>
      </c>
      <c r="N191" s="24">
        <f t="shared" si="32"/>
        <v>1.8389958082194686E-4</v>
      </c>
      <c r="O191" s="24">
        <f t="shared" si="33"/>
        <v>1.8397332447403088E-4</v>
      </c>
      <c r="P191" s="25">
        <f t="shared" si="34"/>
        <v>111.66418335123478</v>
      </c>
    </row>
    <row r="192" spans="1:16" x14ac:dyDescent="0.35">
      <c r="A192">
        <v>173</v>
      </c>
      <c r="B192">
        <v>52480.745999999999</v>
      </c>
      <c r="C192" s="1">
        <v>1.8397401987487027E-4</v>
      </c>
      <c r="D192">
        <v>0.53470760133696904</v>
      </c>
      <c r="E192" s="1">
        <f t="shared" si="25"/>
        <v>0.53470760133696904</v>
      </c>
      <c r="F192" s="1">
        <f t="shared" si="26"/>
        <v>329746.25217702385</v>
      </c>
      <c r="G192" s="24">
        <f t="shared" si="27"/>
        <v>60.66474355167977</v>
      </c>
      <c r="H192" s="24">
        <f t="shared" si="28"/>
        <v>60.669456539853599</v>
      </c>
      <c r="I192" s="24">
        <f t="shared" si="29"/>
        <v>6883.1956254359957</v>
      </c>
      <c r="J192" s="1">
        <f t="shared" si="24"/>
        <v>-144462.78064814358</v>
      </c>
      <c r="K192" s="1">
        <f t="shared" si="30"/>
        <v>60.643988126567208</v>
      </c>
      <c r="L192" s="1">
        <f t="shared" si="31"/>
        <v>60.639281070986925</v>
      </c>
      <c r="M192" s="1">
        <f t="shared" si="35"/>
        <v>0.53425880090972544</v>
      </c>
      <c r="N192" s="24">
        <f t="shared" si="32"/>
        <v>1.8389680146670115E-4</v>
      </c>
      <c r="O192" s="24">
        <f t="shared" si="33"/>
        <v>1.8397401987487027E-4</v>
      </c>
      <c r="P192" s="25">
        <f t="shared" si="34"/>
        <v>113.50169799305419</v>
      </c>
    </row>
    <row r="193" spans="1:16" x14ac:dyDescent="0.35">
      <c r="A193">
        <v>174</v>
      </c>
      <c r="B193">
        <v>53703.18</v>
      </c>
      <c r="C193" s="1">
        <v>1.8397357395756161E-4</v>
      </c>
      <c r="D193">
        <v>0.53935971322510312</v>
      </c>
      <c r="E193" s="1">
        <f t="shared" si="25"/>
        <v>0.53935971322510312</v>
      </c>
      <c r="F193" s="1">
        <f t="shared" si="26"/>
        <v>337427.0315248206</v>
      </c>
      <c r="G193" s="24">
        <f t="shared" si="27"/>
        <v>62.077656939512053</v>
      </c>
      <c r="H193" s="24">
        <f t="shared" si="28"/>
        <v>62.082343148924458</v>
      </c>
      <c r="I193" s="24">
        <f t="shared" si="29"/>
        <v>7145.3731257669097</v>
      </c>
      <c r="J193" s="1">
        <f t="shared" si="24"/>
        <v>-141174.40527076682</v>
      </c>
      <c r="K193" s="1">
        <f t="shared" si="30"/>
        <v>62.055054043991476</v>
      </c>
      <c r="L193" s="1">
        <f t="shared" si="31"/>
        <v>62.050374011206316</v>
      </c>
      <c r="M193" s="1">
        <f t="shared" si="35"/>
        <v>0.5388856879747641</v>
      </c>
      <c r="N193" s="24">
        <f t="shared" si="32"/>
        <v>1.8389271817021569E-4</v>
      </c>
      <c r="O193" s="24">
        <f t="shared" si="33"/>
        <v>1.8397357395756161E-4</v>
      </c>
      <c r="P193" s="25">
        <f t="shared" si="34"/>
        <v>115.14570788547667</v>
      </c>
    </row>
    <row r="194" spans="1:16" x14ac:dyDescent="0.35">
      <c r="A194">
        <v>175</v>
      </c>
      <c r="B194">
        <v>54954.087</v>
      </c>
      <c r="C194" s="1">
        <v>1.838684174730029E-4</v>
      </c>
      <c r="D194">
        <v>0.5722191190895437</v>
      </c>
      <c r="E194" s="1">
        <f t="shared" si="25"/>
        <v>0.5722191190895437</v>
      </c>
      <c r="F194" s="1">
        <f t="shared" si="26"/>
        <v>345286.71200786869</v>
      </c>
      <c r="G194" s="24">
        <f t="shared" si="27"/>
        <v>63.487321311343322</v>
      </c>
      <c r="H194" s="24">
        <f t="shared" si="28"/>
        <v>63.492478793396245</v>
      </c>
      <c r="I194" s="24">
        <f t="shared" si="29"/>
        <v>7044.4472537437414</v>
      </c>
      <c r="J194" s="1">
        <f t="shared" si="24"/>
        <v>-137960.8853778053</v>
      </c>
      <c r="K194" s="1">
        <f t="shared" si="30"/>
        <v>63.463271671249181</v>
      </c>
      <c r="L194" s="1">
        <f t="shared" si="31"/>
        <v>63.45812130300488</v>
      </c>
      <c r="M194" s="1">
        <f t="shared" si="35"/>
        <v>0.57169283081215683</v>
      </c>
      <c r="N194" s="24">
        <f t="shared" si="32"/>
        <v>1.837838500473738E-4</v>
      </c>
      <c r="O194" s="24">
        <f t="shared" si="33"/>
        <v>1.838684174730029E-4</v>
      </c>
      <c r="P194" s="25">
        <f t="shared" si="34"/>
        <v>111.00037971939436</v>
      </c>
    </row>
    <row r="195" spans="1:16" x14ac:dyDescent="0.35">
      <c r="A195">
        <v>176</v>
      </c>
      <c r="B195">
        <v>56234.133000000002</v>
      </c>
      <c r="C195" s="1">
        <v>1.8387236332556198E-4</v>
      </c>
      <c r="D195">
        <v>0.57830286512306539</v>
      </c>
      <c r="E195" s="1">
        <f t="shared" si="25"/>
        <v>0.57830286512306539</v>
      </c>
      <c r="F195" s="1">
        <f t="shared" si="26"/>
        <v>353329.4782275827</v>
      </c>
      <c r="G195" s="24">
        <f t="shared" si="27"/>
        <v>64.967526194293328</v>
      </c>
      <c r="H195" s="24">
        <f t="shared" si="28"/>
        <v>64.972673907672629</v>
      </c>
      <c r="I195" s="24">
        <f t="shared" si="29"/>
        <v>7299.1405517448511</v>
      </c>
      <c r="J195" s="1">
        <f t="shared" si="24"/>
        <v>-134820.5101277002</v>
      </c>
      <c r="K195" s="1">
        <f t="shared" si="30"/>
        <v>64.941377371773939</v>
      </c>
      <c r="L195" s="1">
        <f t="shared" si="31"/>
        <v>64.936237093190002</v>
      </c>
      <c r="M195" s="1">
        <f t="shared" si="35"/>
        <v>0.57774592067058572</v>
      </c>
      <c r="N195" s="24">
        <f t="shared" si="32"/>
        <v>1.8378380829964033E-4</v>
      </c>
      <c r="O195" s="24">
        <f t="shared" si="33"/>
        <v>1.8387236332556198E-4</v>
      </c>
      <c r="P195" s="25">
        <f t="shared" si="34"/>
        <v>112.39583832598758</v>
      </c>
    </row>
    <row r="196" spans="1:16" x14ac:dyDescent="0.35">
      <c r="A196">
        <v>177</v>
      </c>
      <c r="B196">
        <v>57543.993999999999</v>
      </c>
      <c r="C196" s="1">
        <v>1.8387570628329149E-4</v>
      </c>
      <c r="D196">
        <v>0.58540170964792537</v>
      </c>
      <c r="E196" s="1">
        <f t="shared" si="25"/>
        <v>0.58540170964792537</v>
      </c>
      <c r="F196" s="1">
        <f t="shared" si="26"/>
        <v>361559.57761723024</v>
      </c>
      <c r="G196" s="24">
        <f t="shared" si="27"/>
        <v>66.482022697856763</v>
      </c>
      <c r="H196" s="24">
        <f t="shared" si="28"/>
        <v>66.487177402057256</v>
      </c>
      <c r="I196" s="24">
        <f t="shared" si="29"/>
        <v>7550.7159687292606</v>
      </c>
      <c r="J196" s="1">
        <f t="shared" si="24"/>
        <v>-131751.6211622179</v>
      </c>
      <c r="K196" s="1">
        <f t="shared" si="30"/>
        <v>66.453642216227522</v>
      </c>
      <c r="L196" s="1">
        <f t="shared" si="31"/>
        <v>66.44849530756936</v>
      </c>
      <c r="M196" s="1">
        <f t="shared" si="35"/>
        <v>0.58481136772504372</v>
      </c>
      <c r="N196" s="24">
        <f t="shared" si="32"/>
        <v>1.837829763644539E-4</v>
      </c>
      <c r="O196" s="24">
        <f t="shared" si="33"/>
        <v>1.8387570628329149E-4</v>
      </c>
      <c r="P196" s="25">
        <f t="shared" si="34"/>
        <v>113.62380927384937</v>
      </c>
    </row>
    <row r="197" spans="1:16" x14ac:dyDescent="0.35">
      <c r="A197">
        <v>178</v>
      </c>
      <c r="B197">
        <v>58884.366000000002</v>
      </c>
      <c r="C197" s="1">
        <v>1.8387795693252545E-4</v>
      </c>
      <c r="D197">
        <v>0.59239500668795342</v>
      </c>
      <c r="E197" s="1">
        <f t="shared" si="25"/>
        <v>0.59239500668795342</v>
      </c>
      <c r="F197" s="1">
        <f t="shared" si="26"/>
        <v>369981.38327378518</v>
      </c>
      <c r="G197" s="24">
        <f t="shared" si="27"/>
        <v>68.031420859453263</v>
      </c>
      <c r="H197" s="24">
        <f t="shared" si="28"/>
        <v>68.03657923832462</v>
      </c>
      <c r="I197" s="24">
        <f t="shared" si="29"/>
        <v>7813.4101465141985</v>
      </c>
      <c r="J197" s="1">
        <f t="shared" si="24"/>
        <v>-128752.58770127437</v>
      </c>
      <c r="K197" s="1">
        <f t="shared" si="30"/>
        <v>68.000645736679928</v>
      </c>
      <c r="L197" s="1">
        <f t="shared" si="31"/>
        <v>67.995495526269707</v>
      </c>
      <c r="M197" s="1">
        <f t="shared" si="35"/>
        <v>0.59176947277427416</v>
      </c>
      <c r="N197" s="24">
        <f t="shared" si="32"/>
        <v>1.8378085655178285E-4</v>
      </c>
      <c r="O197" s="24">
        <f t="shared" si="33"/>
        <v>1.8387795693252545E-4</v>
      </c>
      <c r="P197" s="25">
        <f t="shared" si="34"/>
        <v>114.90199926586287</v>
      </c>
    </row>
    <row r="198" spans="1:16" x14ac:dyDescent="0.35">
      <c r="A198">
        <v>179</v>
      </c>
      <c r="B198">
        <v>60255.959000000003</v>
      </c>
      <c r="C198" s="1">
        <v>1.8397133951315758E-4</v>
      </c>
      <c r="D198">
        <v>0.56224885452466</v>
      </c>
      <c r="E198" s="1">
        <f t="shared" si="25"/>
        <v>0.56224885452466</v>
      </c>
      <c r="F198" s="1">
        <f t="shared" si="26"/>
        <v>378599.35625881556</v>
      </c>
      <c r="G198" s="24">
        <f t="shared" si="27"/>
        <v>69.651430709753456</v>
      </c>
      <c r="H198" s="24">
        <f t="shared" si="28"/>
        <v>69.655969364181558</v>
      </c>
      <c r="I198" s="24">
        <f t="shared" si="29"/>
        <v>8628.9867638622472</v>
      </c>
      <c r="J198" s="1">
        <f t="shared" si="24"/>
        <v>-125821.82116874015</v>
      </c>
      <c r="K198" s="1">
        <f t="shared" si="30"/>
        <v>69.617428597337252</v>
      </c>
      <c r="L198" s="1">
        <f t="shared" si="31"/>
        <v>69.612897472150607</v>
      </c>
      <c r="M198" s="1">
        <f t="shared" si="35"/>
        <v>0.56162688063413624</v>
      </c>
      <c r="N198" s="24">
        <f t="shared" si="32"/>
        <v>1.8386956111082848E-4</v>
      </c>
      <c r="O198" s="24">
        <f t="shared" si="33"/>
        <v>1.8397133951315758E-4</v>
      </c>
      <c r="P198" s="25">
        <f t="shared" si="34"/>
        <v>123.94865679069754</v>
      </c>
    </row>
    <row r="199" spans="1:16" x14ac:dyDescent="0.35">
      <c r="A199">
        <v>180</v>
      </c>
      <c r="B199">
        <v>61659.5</v>
      </c>
      <c r="C199" s="1">
        <v>1.8397188796178096E-4</v>
      </c>
      <c r="D199">
        <v>0.56850476593347721</v>
      </c>
      <c r="E199" s="1">
        <f t="shared" si="25"/>
        <v>0.56850476593347721</v>
      </c>
      <c r="F199" s="1">
        <f t="shared" si="26"/>
        <v>387418.06444803969</v>
      </c>
      <c r="G199" s="24">
        <f t="shared" si="27"/>
        <v>71.274032747004796</v>
      </c>
      <c r="H199" s="24">
        <f t="shared" si="28"/>
        <v>71.278567325117365</v>
      </c>
      <c r="I199" s="24">
        <f t="shared" si="29"/>
        <v>8936.2679895008423</v>
      </c>
      <c r="J199" s="1">
        <f t="shared" si="24"/>
        <v>-122957.76802680753</v>
      </c>
      <c r="K199" s="1">
        <f t="shared" si="30"/>
        <v>71.237271108487462</v>
      </c>
      <c r="L199" s="1">
        <f t="shared" si="31"/>
        <v>71.232744406986185</v>
      </c>
      <c r="M199" s="1">
        <f t="shared" si="35"/>
        <v>0.56784625652274268</v>
      </c>
      <c r="N199" s="24">
        <f t="shared" si="32"/>
        <v>1.8386531487237835E-4</v>
      </c>
      <c r="O199" s="24">
        <f t="shared" si="33"/>
        <v>1.8397188796178096E-4</v>
      </c>
      <c r="P199" s="25">
        <f t="shared" si="34"/>
        <v>125.44371577473498</v>
      </c>
    </row>
    <row r="200" spans="1:16" x14ac:dyDescent="0.35">
      <c r="A200">
        <v>181</v>
      </c>
      <c r="B200">
        <v>63095.733999999997</v>
      </c>
      <c r="C200" s="1">
        <v>1.8396966957304219E-4</v>
      </c>
      <c r="D200">
        <v>0.57435648605371192</v>
      </c>
      <c r="E200" s="1">
        <f t="shared" si="25"/>
        <v>0.57435648605371192</v>
      </c>
      <c r="F200" s="1">
        <f t="shared" si="26"/>
        <v>396442.18881451146</v>
      </c>
      <c r="G200" s="24">
        <f t="shared" si="27"/>
        <v>72.933338481019277</v>
      </c>
      <c r="H200" s="24">
        <f t="shared" si="28"/>
        <v>72.937861589105964</v>
      </c>
      <c r="I200" s="24">
        <f t="shared" si="29"/>
        <v>9261.8467389650541</v>
      </c>
      <c r="J200" s="1">
        <f t="shared" si="24"/>
        <v>-120158.90801189409</v>
      </c>
      <c r="K200" s="1">
        <f t="shared" si="30"/>
        <v>72.893614313232078</v>
      </c>
      <c r="L200" s="1">
        <f t="shared" si="31"/>
        <v>72.88909943155474</v>
      </c>
      <c r="M200" s="1">
        <f t="shared" si="35"/>
        <v>0.57365988137656032</v>
      </c>
      <c r="N200" s="24">
        <f t="shared" si="32"/>
        <v>1.8385807940753324E-4</v>
      </c>
      <c r="O200" s="24">
        <f t="shared" si="33"/>
        <v>1.8396966957304219E-4</v>
      </c>
      <c r="P200" s="25">
        <f t="shared" si="34"/>
        <v>127.05978193324115</v>
      </c>
    </row>
    <row r="201" spans="1:16" x14ac:dyDescent="0.35">
      <c r="A201">
        <v>182</v>
      </c>
      <c r="B201">
        <v>64565.423000000003</v>
      </c>
      <c r="C201" s="1">
        <v>1.8397106985877339E-4</v>
      </c>
      <c r="D201">
        <v>0.58044451133705055</v>
      </c>
      <c r="E201" s="1">
        <f t="shared" si="25"/>
        <v>0.58044451133705055</v>
      </c>
      <c r="F201" s="1">
        <f t="shared" si="26"/>
        <v>405676.51714543492</v>
      </c>
      <c r="G201" s="24">
        <f t="shared" si="27"/>
        <v>74.632742875826693</v>
      </c>
      <c r="H201" s="24">
        <f t="shared" si="28"/>
        <v>74.637257192435712</v>
      </c>
      <c r="I201" s="24">
        <f t="shared" si="29"/>
        <v>9596.754067272781</v>
      </c>
      <c r="J201" s="1">
        <f t="shared" si="24"/>
        <v>-117423.75632928075</v>
      </c>
      <c r="K201" s="1">
        <f t="shared" si="30"/>
        <v>74.589846159900105</v>
      </c>
      <c r="L201" s="1">
        <f t="shared" si="31"/>
        <v>74.58534044022575</v>
      </c>
      <c r="M201" s="1">
        <f t="shared" si="35"/>
        <v>0.57970737086953439</v>
      </c>
      <c r="N201" s="24">
        <f t="shared" si="32"/>
        <v>1.8385422199206794E-4</v>
      </c>
      <c r="O201" s="24">
        <f t="shared" si="33"/>
        <v>1.8397106985877339E-4</v>
      </c>
      <c r="P201" s="25">
        <f t="shared" si="34"/>
        <v>128.66032793123048</v>
      </c>
    </row>
    <row r="202" spans="1:16" x14ac:dyDescent="0.35">
      <c r="A202">
        <v>183</v>
      </c>
      <c r="B202">
        <v>66069.345000000001</v>
      </c>
      <c r="C202" s="1">
        <v>1.8389234484310487E-4</v>
      </c>
      <c r="D202">
        <v>0.63221825747597282</v>
      </c>
      <c r="E202" s="1">
        <f t="shared" si="25"/>
        <v>0.63221825747597282</v>
      </c>
      <c r="F202" s="1">
        <f t="shared" si="26"/>
        <v>415125.93775897904</v>
      </c>
      <c r="G202" s="24">
        <f t="shared" si="27"/>
        <v>76.338482099691461</v>
      </c>
      <c r="H202" s="24">
        <f t="shared" si="28"/>
        <v>76.34371799008504</v>
      </c>
      <c r="I202" s="24">
        <f t="shared" si="29"/>
        <v>9218.2778341093526</v>
      </c>
      <c r="J202" s="1">
        <f t="shared" si="24"/>
        <v>-114750.86513494176</v>
      </c>
      <c r="K202" s="1">
        <f t="shared" si="30"/>
        <v>76.292960305257793</v>
      </c>
      <c r="L202" s="1">
        <f t="shared" si="31"/>
        <v>76.28773485080724</v>
      </c>
      <c r="M202" s="1">
        <f t="shared" si="35"/>
        <v>0.63137792454191122</v>
      </c>
      <c r="N202" s="24">
        <f t="shared" si="32"/>
        <v>1.8377009941281889E-4</v>
      </c>
      <c r="O202" s="24">
        <f t="shared" si="33"/>
        <v>1.8389234484310487E-4</v>
      </c>
      <c r="P202" s="25">
        <f t="shared" si="34"/>
        <v>120.82737119159955</v>
      </c>
    </row>
    <row r="203" spans="1:16" x14ac:dyDescent="0.35">
      <c r="A203">
        <v>184</v>
      </c>
      <c r="B203">
        <v>67608.297999999995</v>
      </c>
      <c r="C203" s="1">
        <v>1.8389503069516917E-4</v>
      </c>
      <c r="D203">
        <v>0.64040914016271377</v>
      </c>
      <c r="E203" s="1">
        <f t="shared" si="25"/>
        <v>0.64040914016271377</v>
      </c>
      <c r="F203" s="1">
        <f t="shared" si="26"/>
        <v>424795.46463701897</v>
      </c>
      <c r="G203" s="24">
        <f t="shared" si="27"/>
        <v>78.117775008593256</v>
      </c>
      <c r="H203" s="24">
        <f t="shared" si="28"/>
        <v>78.123025079614337</v>
      </c>
      <c r="I203" s="24">
        <f t="shared" si="29"/>
        <v>9529.5280991920499</v>
      </c>
      <c r="J203" s="1">
        <f t="shared" si="24"/>
        <v>-112138.81612060312</v>
      </c>
      <c r="K203" s="1">
        <f t="shared" si="30"/>
        <v>78.06863750591954</v>
      </c>
      <c r="L203" s="1">
        <f t="shared" si="31"/>
        <v>78.063398391736968</v>
      </c>
      <c r="M203" s="1">
        <f t="shared" si="35"/>
        <v>0.63951783216226565</v>
      </c>
      <c r="N203" s="24">
        <f t="shared" si="32"/>
        <v>1.837670241099229E-4</v>
      </c>
      <c r="O203" s="24">
        <f t="shared" si="33"/>
        <v>1.8389503069516917E-4</v>
      </c>
      <c r="P203" s="25">
        <f t="shared" si="34"/>
        <v>122.06602297202221</v>
      </c>
    </row>
    <row r="204" spans="1:16" x14ac:dyDescent="0.35">
      <c r="A204">
        <v>185</v>
      </c>
      <c r="B204">
        <v>69183.096999999994</v>
      </c>
      <c r="C204" s="1">
        <v>1.8390122018984006E-4</v>
      </c>
      <c r="D204">
        <v>0.64948793390564497</v>
      </c>
      <c r="E204" s="1">
        <f t="shared" si="25"/>
        <v>0.64948793390564497</v>
      </c>
      <c r="F204" s="1">
        <f t="shared" si="26"/>
        <v>434690.2185755801</v>
      </c>
      <c r="G204" s="24">
        <f t="shared" si="27"/>
        <v>79.940061600637463</v>
      </c>
      <c r="H204" s="24">
        <f t="shared" si="28"/>
        <v>79.945338486442196</v>
      </c>
      <c r="I204" s="24">
        <f t="shared" si="29"/>
        <v>9839.806022044495</v>
      </c>
      <c r="J204" s="1">
        <f t="shared" si="24"/>
        <v>-109586.2259194459</v>
      </c>
      <c r="K204" s="1">
        <f t="shared" si="30"/>
        <v>79.887059282633032</v>
      </c>
      <c r="L204" s="1">
        <f t="shared" si="31"/>
        <v>79.881793928272586</v>
      </c>
      <c r="M204" s="1">
        <f t="shared" si="35"/>
        <v>0.64854140344374867</v>
      </c>
      <c r="N204" s="24">
        <f t="shared" si="32"/>
        <v>1.8376717605938825E-4</v>
      </c>
      <c r="O204" s="24">
        <f t="shared" si="33"/>
        <v>1.8390122018984006E-4</v>
      </c>
      <c r="P204" s="25">
        <f t="shared" si="34"/>
        <v>123.17146369391533</v>
      </c>
    </row>
    <row r="205" spans="1:16" x14ac:dyDescent="0.35">
      <c r="A205">
        <v>186</v>
      </c>
      <c r="B205">
        <v>70794.577999999994</v>
      </c>
      <c r="C205" s="1">
        <v>1.8390491386033672E-4</v>
      </c>
      <c r="D205">
        <v>0.65877566055475367</v>
      </c>
      <c r="E205" s="1">
        <f t="shared" si="25"/>
        <v>0.65877566055475367</v>
      </c>
      <c r="F205" s="1">
        <f t="shared" si="26"/>
        <v>444815.45231757913</v>
      </c>
      <c r="G205" s="24">
        <f t="shared" si="27"/>
        <v>81.803747442211105</v>
      </c>
      <c r="H205" s="24">
        <f t="shared" si="28"/>
        <v>81.809052643800385</v>
      </c>
      <c r="I205" s="24">
        <f t="shared" si="29"/>
        <v>10158.673857689942</v>
      </c>
      <c r="J205" s="1">
        <f t="shared" si="24"/>
        <v>-107091.73939350186</v>
      </c>
      <c r="K205" s="1">
        <f t="shared" si="30"/>
        <v>81.746605135142602</v>
      </c>
      <c r="L205" s="1">
        <f t="shared" si="31"/>
        <v>81.741312072656584</v>
      </c>
      <c r="M205" s="1">
        <f t="shared" si="35"/>
        <v>0.65777037976012065</v>
      </c>
      <c r="N205" s="24">
        <f t="shared" si="32"/>
        <v>1.837645514488485E-4</v>
      </c>
      <c r="O205" s="24">
        <f t="shared" si="33"/>
        <v>1.8390491386033672E-4</v>
      </c>
      <c r="P205" s="25">
        <f t="shared" si="34"/>
        <v>124.27028426312911</v>
      </c>
    </row>
    <row r="206" spans="1:16" x14ac:dyDescent="0.35">
      <c r="A206">
        <v>187</v>
      </c>
      <c r="B206">
        <v>72443.596000000005</v>
      </c>
      <c r="C206" s="1">
        <v>1.8391027643092922E-4</v>
      </c>
      <c r="D206">
        <v>0.66698060408305682</v>
      </c>
      <c r="E206" s="1">
        <f t="shared" si="25"/>
        <v>0.66698060408305682</v>
      </c>
      <c r="F206" s="1">
        <f t="shared" si="26"/>
        <v>455176.53798645386</v>
      </c>
      <c r="G206" s="24">
        <f t="shared" si="27"/>
        <v>83.711642925962082</v>
      </c>
      <c r="H206" s="24">
        <f t="shared" si="28"/>
        <v>83.716957158375564</v>
      </c>
      <c r="I206" s="24">
        <f t="shared" si="29"/>
        <v>10507.178142195731</v>
      </c>
      <c r="J206" s="1">
        <f t="shared" si="24"/>
        <v>-104654.03315496568</v>
      </c>
      <c r="K206" s="1">
        <f t="shared" si="30"/>
        <v>83.650042135775266</v>
      </c>
      <c r="L206" s="1">
        <f t="shared" si="31"/>
        <v>83.644740635650322</v>
      </c>
      <c r="M206" s="1">
        <f t="shared" si="35"/>
        <v>0.66591486162296787</v>
      </c>
      <c r="N206" s="24">
        <f t="shared" si="32"/>
        <v>1.8376329545821099E-4</v>
      </c>
      <c r="O206" s="24">
        <f t="shared" si="33"/>
        <v>1.8391027643092922E-4</v>
      </c>
      <c r="P206" s="25">
        <f t="shared" si="34"/>
        <v>125.60876090344543</v>
      </c>
    </row>
    <row r="207" spans="1:16" x14ac:dyDescent="0.35">
      <c r="A207">
        <v>188</v>
      </c>
      <c r="B207">
        <v>74131.024000000005</v>
      </c>
      <c r="C207" s="1">
        <v>1.8391040832887206E-4</v>
      </c>
      <c r="D207">
        <v>0.68027430919585885</v>
      </c>
      <c r="E207" s="1">
        <f t="shared" si="25"/>
        <v>0.68027430919585885</v>
      </c>
      <c r="F207" s="1">
        <f t="shared" si="26"/>
        <v>465778.96080297732</v>
      </c>
      <c r="G207" s="24">
        <f t="shared" si="27"/>
        <v>85.66159887227326</v>
      </c>
      <c r="H207" s="24">
        <f t="shared" si="28"/>
        <v>85.667001212900161</v>
      </c>
      <c r="I207" s="24">
        <f t="shared" si="29"/>
        <v>10787.372380951105</v>
      </c>
      <c r="J207" s="1">
        <f t="shared" si="24"/>
        <v>-102271.81669106497</v>
      </c>
      <c r="K207" s="1">
        <f t="shared" si="30"/>
        <v>85.595303132485512</v>
      </c>
      <c r="L207" s="1">
        <f t="shared" si="31"/>
        <v>85.589914344234344</v>
      </c>
      <c r="M207" s="1">
        <f t="shared" si="35"/>
        <v>0.67913616074985983</v>
      </c>
      <c r="N207" s="24">
        <f t="shared" si="32"/>
        <v>1.837565058685391E-4</v>
      </c>
      <c r="O207" s="24">
        <f t="shared" si="33"/>
        <v>1.8391040832887206E-4</v>
      </c>
      <c r="P207" s="25">
        <f t="shared" si="34"/>
        <v>126.02762051387647</v>
      </c>
    </row>
    <row r="208" spans="1:16" x14ac:dyDescent="0.35">
      <c r="A208">
        <v>189</v>
      </c>
      <c r="B208">
        <v>75857.758000000002</v>
      </c>
      <c r="C208" s="1">
        <v>1.8397972222781365E-4</v>
      </c>
      <c r="D208">
        <v>0.6279660116268132</v>
      </c>
      <c r="E208" s="1">
        <f t="shared" si="25"/>
        <v>0.6279660116268132</v>
      </c>
      <c r="F208" s="1">
        <f t="shared" si="26"/>
        <v>476628.3505011847</v>
      </c>
      <c r="G208" s="24">
        <f t="shared" si="27"/>
        <v>87.689951531108974</v>
      </c>
      <c r="H208" s="24">
        <f t="shared" si="28"/>
        <v>87.694448526544292</v>
      </c>
      <c r="I208" s="24">
        <f t="shared" si="29"/>
        <v>12245.761392274135</v>
      </c>
      <c r="J208" s="1">
        <f t="shared" si="24"/>
        <v>-99943.825094974978</v>
      </c>
      <c r="K208" s="1">
        <f t="shared" si="30"/>
        <v>87.617569595408682</v>
      </c>
      <c r="L208" s="1">
        <f t="shared" si="31"/>
        <v>87.613084416323034</v>
      </c>
      <c r="M208" s="1">
        <f t="shared" si="35"/>
        <v>0.62686551496574772</v>
      </c>
      <c r="N208" s="24">
        <f t="shared" si="32"/>
        <v>1.8381844958277458E-4</v>
      </c>
      <c r="O208" s="24">
        <f t="shared" si="33"/>
        <v>1.8397972222781365E-4</v>
      </c>
      <c r="P208" s="25">
        <f t="shared" si="34"/>
        <v>139.76376483416902</v>
      </c>
    </row>
    <row r="209" spans="1:16" x14ac:dyDescent="0.35">
      <c r="A209">
        <v>190</v>
      </c>
      <c r="B209">
        <v>77624.712</v>
      </c>
      <c r="C209" s="1">
        <v>1.8398299326335217E-4</v>
      </c>
      <c r="D209">
        <v>0.64135165390454407</v>
      </c>
      <c r="E209" s="1">
        <f t="shared" si="25"/>
        <v>0.64135165390454407</v>
      </c>
      <c r="F209" s="1">
        <f t="shared" si="26"/>
        <v>487730.4499124469</v>
      </c>
      <c r="G209" s="24">
        <f t="shared" si="27"/>
        <v>89.734108080573435</v>
      </c>
      <c r="H209" s="24">
        <f t="shared" si="28"/>
        <v>89.738691977965004</v>
      </c>
      <c r="I209" s="24">
        <f t="shared" si="29"/>
        <v>12555.703935486406</v>
      </c>
      <c r="J209" s="1">
        <f t="shared" si="24"/>
        <v>-97668.826103328262</v>
      </c>
      <c r="K209" s="1">
        <f t="shared" si="30"/>
        <v>89.656315228114195</v>
      </c>
      <c r="L209" s="1">
        <f t="shared" si="31"/>
        <v>89.65174394224681</v>
      </c>
      <c r="M209" s="1">
        <f t="shared" si="35"/>
        <v>0.64017478087538804</v>
      </c>
      <c r="N209" s="24">
        <f t="shared" si="32"/>
        <v>1.8381412101364658E-4</v>
      </c>
      <c r="O209" s="24">
        <f t="shared" si="33"/>
        <v>1.8398299326335217E-4</v>
      </c>
      <c r="P209" s="25">
        <f t="shared" si="34"/>
        <v>140.04260495806346</v>
      </c>
    </row>
    <row r="210" spans="1:16" x14ac:dyDescent="0.35">
      <c r="A210">
        <v>191</v>
      </c>
      <c r="B210">
        <v>79432.823000000004</v>
      </c>
      <c r="C210" s="1">
        <v>1.8398300282753205E-4</v>
      </c>
      <c r="D210">
        <v>0.6516427998019878</v>
      </c>
      <c r="E210" s="1">
        <f t="shared" si="25"/>
        <v>0.6516427998019878</v>
      </c>
      <c r="F210" s="1">
        <f t="shared" si="26"/>
        <v>499091.14638139674</v>
      </c>
      <c r="G210" s="24">
        <f t="shared" si="27"/>
        <v>91.824287795884729</v>
      </c>
      <c r="H210" s="24">
        <f t="shared" si="28"/>
        <v>91.828912262338292</v>
      </c>
      <c r="I210" s="24">
        <f t="shared" si="29"/>
        <v>12939.795345121955</v>
      </c>
      <c r="J210" s="1">
        <f t="shared" si="24"/>
        <v>-95445.613177425883</v>
      </c>
      <c r="K210" s="1">
        <f t="shared" si="30"/>
        <v>91.740647923846083</v>
      </c>
      <c r="L210" s="1">
        <f t="shared" si="31"/>
        <v>91.73603677900114</v>
      </c>
      <c r="M210" s="1">
        <f t="shared" si="35"/>
        <v>0.6503907695297495</v>
      </c>
      <c r="N210" s="24">
        <f t="shared" si="32"/>
        <v>1.8380617938050549E-4</v>
      </c>
      <c r="O210" s="24">
        <f t="shared" si="33"/>
        <v>1.8398300282753205E-4</v>
      </c>
      <c r="P210" s="25">
        <f t="shared" si="34"/>
        <v>141.04756874905962</v>
      </c>
    </row>
    <row r="211" spans="1:16" x14ac:dyDescent="0.35">
      <c r="A211">
        <v>192</v>
      </c>
      <c r="B211">
        <v>81283.051999999996</v>
      </c>
      <c r="C211" s="1">
        <v>1.8398266808610081E-4</v>
      </c>
      <c r="D211">
        <v>0.66026012374407894</v>
      </c>
      <c r="E211" s="1">
        <f t="shared" si="25"/>
        <v>0.66026012374407894</v>
      </c>
      <c r="F211" s="1">
        <f t="shared" si="26"/>
        <v>510716.47804911423</v>
      </c>
      <c r="G211" s="24">
        <f t="shared" si="27"/>
        <v>93.962980267012568</v>
      </c>
      <c r="H211" s="24">
        <f t="shared" si="28"/>
        <v>93.967619790256379</v>
      </c>
      <c r="I211" s="24">
        <f t="shared" si="29"/>
        <v>13372.725819062733</v>
      </c>
      <c r="J211" s="1">
        <f t="shared" si="24"/>
        <v>-93273.004779015188</v>
      </c>
      <c r="K211" s="1">
        <f t="shared" si="30"/>
        <v>93.873047658996413</v>
      </c>
      <c r="L211" s="1">
        <f t="shared" si="31"/>
        <v>93.868422129310161</v>
      </c>
      <c r="M211" s="1">
        <f t="shared" si="35"/>
        <v>0.65893184257606507</v>
      </c>
      <c r="N211" s="24">
        <f t="shared" si="32"/>
        <v>1.8379752007978699E-4</v>
      </c>
      <c r="O211" s="24">
        <f t="shared" si="33"/>
        <v>1.8398266808610081E-4</v>
      </c>
      <c r="P211" s="25">
        <f t="shared" si="34"/>
        <v>142.45543478720907</v>
      </c>
    </row>
    <row r="212" spans="1:16" x14ac:dyDescent="0.35">
      <c r="A212">
        <v>193</v>
      </c>
      <c r="B212">
        <v>83176.376999999993</v>
      </c>
      <c r="C212" s="1">
        <v>1.8398765284195851E-4</v>
      </c>
      <c r="D212">
        <v>0.67028732890831355</v>
      </c>
      <c r="E212" s="1">
        <f t="shared" si="25"/>
        <v>0.67028732890831355</v>
      </c>
      <c r="F212" s="1">
        <f t="shared" si="26"/>
        <v>522612.58987083001</v>
      </c>
      <c r="G212" s="24">
        <f t="shared" si="27"/>
        <v>96.15426375599111</v>
      </c>
      <c r="H212" s="24">
        <f t="shared" si="28"/>
        <v>96.158936300772226</v>
      </c>
      <c r="I212" s="24">
        <f t="shared" si="29"/>
        <v>13794.221261229815</v>
      </c>
      <c r="J212" s="1">
        <f t="shared" ref="J212:J275" si="36">-1/(F212*$I$10)</f>
        <v>-91149.852531433775</v>
      </c>
      <c r="K212" s="1">
        <f t="shared" si="30"/>
        <v>96.057599914866032</v>
      </c>
      <c r="L212" s="1">
        <f t="shared" si="31"/>
        <v>96.05294212642643</v>
      </c>
      <c r="M212" s="1">
        <f t="shared" si="35"/>
        <v>0.66887538706940075</v>
      </c>
      <c r="N212" s="24">
        <f t="shared" si="32"/>
        <v>1.8379377762439109E-4</v>
      </c>
      <c r="O212" s="24">
        <f t="shared" si="33"/>
        <v>1.8398765284195851E-4</v>
      </c>
      <c r="P212" s="25">
        <f t="shared" si="34"/>
        <v>143.60364274617902</v>
      </c>
    </row>
    <row r="213" spans="1:16" x14ac:dyDescent="0.35">
      <c r="A213">
        <v>194</v>
      </c>
      <c r="B213">
        <v>85113.804000000004</v>
      </c>
      <c r="C213" s="1">
        <v>1.8393991623950461E-4</v>
      </c>
      <c r="D213">
        <v>0.74804745995332311</v>
      </c>
      <c r="E213" s="1">
        <f t="shared" ref="E213:E276" si="37">D213+$G$13</f>
        <v>0.74804745995332311</v>
      </c>
      <c r="F213" s="1">
        <f t="shared" ref="F213:F276" si="38">2*PI()*B213</f>
        <v>534785.8027309631</v>
      </c>
      <c r="G213" s="24">
        <f t="shared" ref="G213:G276" si="39">F213*C213</f>
        <v>98.368455760409589</v>
      </c>
      <c r="H213" s="24">
        <f t="shared" ref="H213:H276" si="40">(G213^2+E213^2)/G213</f>
        <v>98.374144321829164</v>
      </c>
      <c r="I213" s="24">
        <f t="shared" ref="I213:I276" si="41">(G213^2+E213^2)/E213</f>
        <v>12936.228223131488</v>
      </c>
      <c r="J213" s="1">
        <f t="shared" si="36"/>
        <v>-89075.02827213479</v>
      </c>
      <c r="K213" s="1">
        <f t="shared" ref="K213:K276" si="42">1/(1/H213-1/J213)</f>
        <v>98.265620120567263</v>
      </c>
      <c r="L213" s="1">
        <f t="shared" ref="L213:L276" si="43">I213^2*K213/(K213^2+I213^2)</f>
        <v>98.259950364152445</v>
      </c>
      <c r="M213" s="1">
        <f t="shared" si="35"/>
        <v>0.74639800635894027</v>
      </c>
      <c r="N213" s="24">
        <f t="shared" ref="N213:N276" si="44">L213/F213</f>
        <v>1.8373702118188893E-4</v>
      </c>
      <c r="O213" s="24">
        <f t="shared" ref="O213:O276" si="45">C213</f>
        <v>1.8393991623950461E-4</v>
      </c>
      <c r="P213" s="25">
        <f t="shared" ref="P213:P276" si="46">L213/M213</f>
        <v>131.64551556545766</v>
      </c>
    </row>
    <row r="214" spans="1:16" x14ac:dyDescent="0.35">
      <c r="A214">
        <v>195</v>
      </c>
      <c r="B214">
        <v>87096.358999999997</v>
      </c>
      <c r="C214" s="1">
        <v>1.83946096500671E-4</v>
      </c>
      <c r="D214">
        <v>0.75969932841866827</v>
      </c>
      <c r="E214" s="1">
        <f t="shared" si="37"/>
        <v>0.75969932841866827</v>
      </c>
      <c r="F214" s="1">
        <f t="shared" si="38"/>
        <v>547242.56317763845</v>
      </c>
      <c r="G214" s="24">
        <f t="shared" si="39"/>
        <v>100.66313333554842</v>
      </c>
      <c r="H214" s="24">
        <f t="shared" si="40"/>
        <v>100.66886674608789</v>
      </c>
      <c r="I214" s="24">
        <f t="shared" si="41"/>
        <v>13339.018710327695</v>
      </c>
      <c r="J214" s="1">
        <f t="shared" si="36"/>
        <v>-87047.433264678039</v>
      </c>
      <c r="K214" s="1">
        <f t="shared" si="42"/>
        <v>100.55257940896769</v>
      </c>
      <c r="L214" s="1">
        <f t="shared" si="43"/>
        <v>100.54686584352991</v>
      </c>
      <c r="M214" s="1">
        <f t="shared" ref="M214:M277" si="47">I214*K214^2/(K214^2+I214^2)</f>
        <v>0.75794531304064627</v>
      </c>
      <c r="N214" s="24">
        <f t="shared" si="44"/>
        <v>1.8373363588477265E-4</v>
      </c>
      <c r="O214" s="24">
        <f t="shared" si="45"/>
        <v>1.83946096500671E-4</v>
      </c>
      <c r="P214" s="25">
        <f t="shared" si="46"/>
        <v>132.65715100231498</v>
      </c>
    </row>
    <row r="215" spans="1:16" x14ac:dyDescent="0.35">
      <c r="A215">
        <v>196</v>
      </c>
      <c r="B215">
        <v>89125.093999999997</v>
      </c>
      <c r="C215" s="1">
        <v>1.839572154064303E-4</v>
      </c>
      <c r="D215">
        <v>0.7722276840321769</v>
      </c>
      <c r="E215" s="1">
        <f t="shared" si="37"/>
        <v>0.7722276840321769</v>
      </c>
      <c r="F215" s="1">
        <f t="shared" si="38"/>
        <v>559989.48112179944</v>
      </c>
      <c r="G215" s="24">
        <f t="shared" si="39"/>
        <v>103.01410560405799</v>
      </c>
      <c r="H215" s="24">
        <f t="shared" si="40"/>
        <v>103.01989447726608</v>
      </c>
      <c r="I215" s="24">
        <f t="shared" si="41"/>
        <v>13742.711519466584</v>
      </c>
      <c r="J215" s="1">
        <f t="shared" si="36"/>
        <v>-85065.9916010741</v>
      </c>
      <c r="K215" s="1">
        <f t="shared" si="42"/>
        <v>102.89528226829779</v>
      </c>
      <c r="L215" s="1">
        <f t="shared" si="43"/>
        <v>102.88951437545957</v>
      </c>
      <c r="M215" s="1">
        <f t="shared" si="47"/>
        <v>0.77036075516208746</v>
      </c>
      <c r="N215" s="24">
        <f t="shared" si="44"/>
        <v>1.837347268904874E-4</v>
      </c>
      <c r="O215" s="24">
        <f t="shared" si="45"/>
        <v>1.839572154064303E-4</v>
      </c>
      <c r="P215" s="25">
        <f t="shared" si="46"/>
        <v>133.56017123926716</v>
      </c>
    </row>
    <row r="216" spans="1:16" x14ac:dyDescent="0.35">
      <c r="A216">
        <v>197</v>
      </c>
      <c r="B216">
        <v>91201.084000000003</v>
      </c>
      <c r="C216" s="1">
        <v>1.8396146806637302E-4</v>
      </c>
      <c r="D216">
        <v>0.7887614760705417</v>
      </c>
      <c r="E216" s="1">
        <f t="shared" si="37"/>
        <v>0.7887614760705417</v>
      </c>
      <c r="F216" s="1">
        <f t="shared" si="38"/>
        <v>573033.31098765123</v>
      </c>
      <c r="G216" s="24">
        <f t="shared" si="39"/>
        <v>105.41604914022281</v>
      </c>
      <c r="H216" s="24">
        <f t="shared" si="40"/>
        <v>105.4219509423792</v>
      </c>
      <c r="I216" s="24">
        <f t="shared" si="41"/>
        <v>14089.386840193643</v>
      </c>
      <c r="J216" s="1">
        <f t="shared" si="36"/>
        <v>-83129.653345446408</v>
      </c>
      <c r="K216" s="1">
        <f t="shared" si="42"/>
        <v>105.28842805312939</v>
      </c>
      <c r="L216" s="1">
        <f t="shared" si="43"/>
        <v>105.28254864665239</v>
      </c>
      <c r="M216" s="1">
        <f t="shared" si="47"/>
        <v>0.78676483044742662</v>
      </c>
      <c r="N216" s="24">
        <f t="shared" si="44"/>
        <v>1.8372849645545511E-4</v>
      </c>
      <c r="O216" s="24">
        <f t="shared" si="45"/>
        <v>1.8396146806637302E-4</v>
      </c>
      <c r="P216" s="25">
        <f t="shared" si="46"/>
        <v>133.81704999037524</v>
      </c>
    </row>
    <row r="217" spans="1:16" x14ac:dyDescent="0.35">
      <c r="A217">
        <v>198</v>
      </c>
      <c r="B217">
        <v>93325.43</v>
      </c>
      <c r="C217" s="1">
        <v>1.83967432127909E-4</v>
      </c>
      <c r="D217">
        <v>0.80433593871383779</v>
      </c>
      <c r="E217" s="1">
        <f t="shared" si="37"/>
        <v>0.80433593871383779</v>
      </c>
      <c r="F217" s="1">
        <f t="shared" si="38"/>
        <v>586380.97056221694</v>
      </c>
      <c r="G217" s="24">
        <f t="shared" si="39"/>
        <v>107.87500140300205</v>
      </c>
      <c r="H217" s="24">
        <f t="shared" si="40"/>
        <v>107.88099868034985</v>
      </c>
      <c r="I217" s="24">
        <f t="shared" si="41"/>
        <v>14468.65957849533</v>
      </c>
      <c r="J217" s="1">
        <f t="shared" si="36"/>
        <v>-81237.391541072342</v>
      </c>
      <c r="K217" s="1">
        <f t="shared" si="42"/>
        <v>107.73792570864664</v>
      </c>
      <c r="L217" s="1">
        <f t="shared" si="43"/>
        <v>107.73195225975429</v>
      </c>
      <c r="M217" s="1">
        <f t="shared" si="47"/>
        <v>0.8022040332098217</v>
      </c>
      <c r="N217" s="24">
        <f t="shared" si="44"/>
        <v>1.8372347956050115E-4</v>
      </c>
      <c r="O217" s="24">
        <f t="shared" si="45"/>
        <v>1.83967432127909E-4</v>
      </c>
      <c r="P217" s="25">
        <f t="shared" si="46"/>
        <v>134.29495215661214</v>
      </c>
    </row>
    <row r="218" spans="1:16" x14ac:dyDescent="0.35">
      <c r="A218">
        <v>199</v>
      </c>
      <c r="B218">
        <v>95499.259000000005</v>
      </c>
      <c r="C218" s="1">
        <v>1.8396948118271534E-4</v>
      </c>
      <c r="D218">
        <v>0.8188416348075459</v>
      </c>
      <c r="E218" s="1">
        <f t="shared" si="37"/>
        <v>0.8188416348075459</v>
      </c>
      <c r="F218" s="1">
        <f t="shared" si="38"/>
        <v>600039.54099533788</v>
      </c>
      <c r="G218" s="24">
        <f t="shared" si="39"/>
        <v>110.38896304602696</v>
      </c>
      <c r="H218" s="24">
        <f t="shared" si="40"/>
        <v>110.39503703752386</v>
      </c>
      <c r="I218" s="24">
        <f t="shared" si="41"/>
        <v>14882.479280458416</v>
      </c>
      <c r="J218" s="1">
        <f t="shared" si="36"/>
        <v>-79388.202348763138</v>
      </c>
      <c r="K218" s="1">
        <f t="shared" si="42"/>
        <v>110.24173792781288</v>
      </c>
      <c r="L218" s="1">
        <f t="shared" si="43"/>
        <v>110.23568920405738</v>
      </c>
      <c r="M218" s="1">
        <f t="shared" si="47"/>
        <v>0.81656918383770771</v>
      </c>
      <c r="N218" s="24">
        <f t="shared" si="44"/>
        <v>1.8371404161332408E-4</v>
      </c>
      <c r="O218" s="24">
        <f t="shared" si="45"/>
        <v>1.8396948118271534E-4</v>
      </c>
      <c r="P218" s="25">
        <f t="shared" si="46"/>
        <v>134.99859091665968</v>
      </c>
    </row>
    <row r="219" spans="1:16" x14ac:dyDescent="0.35">
      <c r="A219">
        <v>200</v>
      </c>
      <c r="B219">
        <v>97723.721999999994</v>
      </c>
      <c r="C219" s="1">
        <v>1.8398195061503542E-4</v>
      </c>
      <c r="D219">
        <v>0.83580274899177376</v>
      </c>
      <c r="E219" s="1">
        <f t="shared" si="37"/>
        <v>0.83580274899177376</v>
      </c>
      <c r="F219" s="1">
        <f t="shared" si="38"/>
        <v>614016.25423330243</v>
      </c>
      <c r="G219" s="24">
        <f t="shared" si="39"/>
        <v>112.96790816318048</v>
      </c>
      <c r="H219" s="24">
        <f t="shared" si="40"/>
        <v>112.9740919214405</v>
      </c>
      <c r="I219" s="24">
        <f t="shared" si="41"/>
        <v>15269.687562520345</v>
      </c>
      <c r="J219" s="1">
        <f t="shared" si="36"/>
        <v>-77581.10663907112</v>
      </c>
      <c r="K219" s="1">
        <f t="shared" si="42"/>
        <v>112.8098175606991</v>
      </c>
      <c r="L219" s="1">
        <f t="shared" si="43"/>
        <v>112.80366073745513</v>
      </c>
      <c r="M219" s="1">
        <f t="shared" si="47"/>
        <v>0.83337398593576206</v>
      </c>
      <c r="N219" s="24">
        <f t="shared" si="44"/>
        <v>1.837144537457051E-4</v>
      </c>
      <c r="O219" s="24">
        <f t="shared" si="45"/>
        <v>1.8398195061503542E-4</v>
      </c>
      <c r="P219" s="25">
        <f t="shared" si="46"/>
        <v>135.35778970925335</v>
      </c>
    </row>
    <row r="220" spans="1:16" x14ac:dyDescent="0.35">
      <c r="A220">
        <v>201</v>
      </c>
      <c r="B220">
        <v>100000</v>
      </c>
      <c r="C220" s="1">
        <v>1.8401559775402219E-4</v>
      </c>
      <c r="D220">
        <v>0.77389800416845234</v>
      </c>
      <c r="E220" s="1">
        <f t="shared" si="37"/>
        <v>0.77389800416845234</v>
      </c>
      <c r="F220" s="1">
        <f t="shared" si="38"/>
        <v>628318.53071795858</v>
      </c>
      <c r="G220" s="24">
        <f t="shared" si="39"/>
        <v>115.6204100099941</v>
      </c>
      <c r="H220" s="24">
        <f t="shared" si="40"/>
        <v>115.62559004802375</v>
      </c>
      <c r="I220" s="24">
        <f t="shared" si="41"/>
        <v>17274.470352672048</v>
      </c>
      <c r="J220" s="1">
        <f t="shared" si="36"/>
        <v>-75815.144976489391</v>
      </c>
      <c r="K220" s="1">
        <f t="shared" si="42"/>
        <v>115.44951812126466</v>
      </c>
      <c r="L220" s="1">
        <f t="shared" si="43"/>
        <v>115.44436171063504</v>
      </c>
      <c r="M220" s="1">
        <f t="shared" si="47"/>
        <v>0.77154295658322125</v>
      </c>
      <c r="N220" s="24">
        <f t="shared" si="44"/>
        <v>1.8373540818336301E-4</v>
      </c>
      <c r="O220" s="24">
        <f t="shared" si="45"/>
        <v>1.8401559775402219E-4</v>
      </c>
      <c r="P220" s="25">
        <f t="shared" si="46"/>
        <v>149.62791212803043</v>
      </c>
    </row>
    <row r="221" spans="1:16" x14ac:dyDescent="0.35">
      <c r="A221">
        <v>202</v>
      </c>
      <c r="B221">
        <v>102329.299</v>
      </c>
      <c r="C221" s="1">
        <v>1.8401999134372057E-4</v>
      </c>
      <c r="D221">
        <v>0.78740008554347229</v>
      </c>
      <c r="E221" s="1">
        <f t="shared" si="37"/>
        <v>0.78740008554347229</v>
      </c>
      <c r="F221" s="1">
        <f t="shared" si="38"/>
        <v>642953.94797078671</v>
      </c>
      <c r="G221" s="24">
        <f t="shared" si="39"/>
        <v>118.31637993999514</v>
      </c>
      <c r="H221" s="24">
        <f t="shared" si="40"/>
        <v>118.32162011802484</v>
      </c>
      <c r="I221" s="24">
        <f t="shared" si="41"/>
        <v>17779.25354343525</v>
      </c>
      <c r="J221" s="1">
        <f t="shared" si="36"/>
        <v>-74089.381748319604</v>
      </c>
      <c r="K221" s="1">
        <f t="shared" si="42"/>
        <v>118.13296038120689</v>
      </c>
      <c r="L221" s="1">
        <f t="shared" si="43"/>
        <v>118.12774522834452</v>
      </c>
      <c r="M221" s="1">
        <f t="shared" si="47"/>
        <v>0.78489123364427971</v>
      </c>
      <c r="N221" s="24">
        <f t="shared" si="44"/>
        <v>1.8372660375002748E-4</v>
      </c>
      <c r="O221" s="24">
        <f t="shared" si="45"/>
        <v>1.8401999134372057E-4</v>
      </c>
      <c r="P221" s="25">
        <f t="shared" si="46"/>
        <v>150.50205705556544</v>
      </c>
    </row>
    <row r="222" spans="1:16" x14ac:dyDescent="0.35">
      <c r="A222">
        <v>203</v>
      </c>
      <c r="B222">
        <v>104712.855</v>
      </c>
      <c r="C222" s="1">
        <v>1.8402911517605676E-4</v>
      </c>
      <c r="D222">
        <v>0.80472428766814763</v>
      </c>
      <c r="E222" s="1">
        <f t="shared" si="37"/>
        <v>0.80472428766814763</v>
      </c>
      <c r="F222" s="1">
        <f t="shared" si="38"/>
        <v>657930.27200882649</v>
      </c>
      <c r="G222" s="24">
        <f t="shared" si="39"/>
        <v>121.07832580532668</v>
      </c>
      <c r="H222" s="24">
        <f t="shared" si="40"/>
        <v>121.08367425373689</v>
      </c>
      <c r="I222" s="24">
        <f t="shared" si="41"/>
        <v>18218.175822034769</v>
      </c>
      <c r="J222" s="1">
        <f t="shared" si="36"/>
        <v>-72402.901225918627</v>
      </c>
      <c r="K222" s="1">
        <f t="shared" si="42"/>
        <v>120.88151690963939</v>
      </c>
      <c r="L222" s="1">
        <f t="shared" si="43"/>
        <v>120.87619520452799</v>
      </c>
      <c r="M222" s="1">
        <f t="shared" si="47"/>
        <v>0.80203956627294515</v>
      </c>
      <c r="N222" s="24">
        <f t="shared" si="44"/>
        <v>1.8372189325695955E-4</v>
      </c>
      <c r="O222" s="24">
        <f t="shared" si="45"/>
        <v>1.8402911517605676E-4</v>
      </c>
      <c r="P222" s="25">
        <f t="shared" si="46"/>
        <v>150.71101263275102</v>
      </c>
    </row>
    <row r="223" spans="1:16" x14ac:dyDescent="0.35">
      <c r="A223">
        <v>204</v>
      </c>
      <c r="B223">
        <v>107151.931</v>
      </c>
      <c r="C223" s="1">
        <v>1.8403305666941301E-4</v>
      </c>
      <c r="D223">
        <v>0.82456765353982353</v>
      </c>
      <c r="E223" s="1">
        <f t="shared" si="37"/>
        <v>0.82456765353982353</v>
      </c>
      <c r="F223" s="1">
        <f t="shared" si="38"/>
        <v>673255.43849512085</v>
      </c>
      <c r="G223" s="24">
        <f t="shared" si="39"/>
        <v>123.90125626556308</v>
      </c>
      <c r="H223" s="24">
        <f t="shared" si="40"/>
        <v>123.90674379519561</v>
      </c>
      <c r="I223" s="24">
        <f t="shared" si="41"/>
        <v>18618.485881775552</v>
      </c>
      <c r="J223" s="1">
        <f t="shared" si="36"/>
        <v>-70754.809800384639</v>
      </c>
      <c r="K223" s="1">
        <f t="shared" si="42"/>
        <v>123.69013601917362</v>
      </c>
      <c r="L223" s="1">
        <f t="shared" si="43"/>
        <v>123.68467721751725</v>
      </c>
      <c r="M223" s="1">
        <f t="shared" si="47"/>
        <v>0.82168736199419379</v>
      </c>
      <c r="N223" s="24">
        <f t="shared" si="44"/>
        <v>1.8371136740310729E-4</v>
      </c>
      <c r="O223" s="24">
        <f t="shared" si="45"/>
        <v>1.8403305666941301E-4</v>
      </c>
      <c r="P223" s="25">
        <f t="shared" si="46"/>
        <v>150.52522764539151</v>
      </c>
    </row>
    <row r="224" spans="1:16" x14ac:dyDescent="0.35">
      <c r="A224">
        <v>205</v>
      </c>
      <c r="B224">
        <v>109647.82</v>
      </c>
      <c r="C224" s="1">
        <v>1.8404311142194201E-4</v>
      </c>
      <c r="D224">
        <v>0.84050078963690344</v>
      </c>
      <c r="E224" s="1">
        <f t="shared" si="37"/>
        <v>0.84050078963690344</v>
      </c>
      <c r="F224" s="1">
        <f t="shared" si="38"/>
        <v>688937.571588272</v>
      </c>
      <c r="G224" s="24">
        <f t="shared" si="39"/>
        <v>126.7942142505825</v>
      </c>
      <c r="H224" s="24">
        <f t="shared" si="40"/>
        <v>126.79978581062218</v>
      </c>
      <c r="I224" s="24">
        <f t="shared" si="41"/>
        <v>19128.452236131121</v>
      </c>
      <c r="J224" s="1">
        <f t="shared" si="36"/>
        <v>-69144.233762686199</v>
      </c>
      <c r="K224" s="1">
        <f t="shared" si="42"/>
        <v>126.56768034231901</v>
      </c>
      <c r="L224" s="1">
        <f t="shared" si="43"/>
        <v>126.56213932143633</v>
      </c>
      <c r="M224" s="1">
        <f t="shared" si="47"/>
        <v>0.83742668749844973</v>
      </c>
      <c r="N224" s="24">
        <f t="shared" si="44"/>
        <v>1.8370625226558749E-4</v>
      </c>
      <c r="O224" s="24">
        <f t="shared" si="45"/>
        <v>1.8404311142194201E-4</v>
      </c>
      <c r="P224" s="25">
        <f t="shared" si="46"/>
        <v>151.13220203132184</v>
      </c>
    </row>
    <row r="225" spans="1:16" x14ac:dyDescent="0.35">
      <c r="A225">
        <v>206</v>
      </c>
      <c r="B225">
        <v>112201.845</v>
      </c>
      <c r="C225" s="1">
        <v>1.8403158530421745E-4</v>
      </c>
      <c r="D225">
        <v>0.95241597467026073</v>
      </c>
      <c r="E225" s="1">
        <f t="shared" si="37"/>
        <v>0.95241597467026073</v>
      </c>
      <c r="F225" s="1">
        <f t="shared" si="38"/>
        <v>704984.98394244129</v>
      </c>
      <c r="G225" s="24">
        <f t="shared" si="39"/>
        <v>129.73950421059575</v>
      </c>
      <c r="H225" s="24">
        <f t="shared" si="40"/>
        <v>129.74649588359719</v>
      </c>
      <c r="I225" s="24">
        <f t="shared" si="41"/>
        <v>17674.258408809132</v>
      </c>
      <c r="J225" s="1">
        <f t="shared" si="36"/>
        <v>-67570.319344115414</v>
      </c>
      <c r="K225" s="1">
        <f t="shared" si="42"/>
        <v>129.49783802802202</v>
      </c>
      <c r="L225" s="1">
        <f t="shared" si="43"/>
        <v>129.49088647500864</v>
      </c>
      <c r="M225" s="1">
        <f t="shared" si="47"/>
        <v>0.94876907732025828</v>
      </c>
      <c r="N225" s="24">
        <f t="shared" si="44"/>
        <v>1.8367892852251297E-4</v>
      </c>
      <c r="O225" s="24">
        <f t="shared" si="45"/>
        <v>1.8403158530421745E-4</v>
      </c>
      <c r="P225" s="25">
        <f t="shared" si="46"/>
        <v>136.48303846574336</v>
      </c>
    </row>
    <row r="226" spans="1:16" x14ac:dyDescent="0.35">
      <c r="A226">
        <v>207</v>
      </c>
      <c r="B226">
        <v>114815.36199999999</v>
      </c>
      <c r="C226" s="1">
        <v>1.8404534393376943E-4</v>
      </c>
      <c r="D226">
        <v>0.97073383878806363</v>
      </c>
      <c r="E226" s="1">
        <f t="shared" si="37"/>
        <v>0.97073383878806363</v>
      </c>
      <c r="F226" s="1">
        <f t="shared" si="38"/>
        <v>721406.19555690535</v>
      </c>
      <c r="G226" s="24">
        <f t="shared" si="39"/>
        <v>132.77145137722277</v>
      </c>
      <c r="H226" s="24">
        <f t="shared" si="40"/>
        <v>132.77854871762236</v>
      </c>
      <c r="I226" s="24">
        <f t="shared" si="41"/>
        <v>18160.694436087248</v>
      </c>
      <c r="J226" s="1">
        <f t="shared" si="36"/>
        <v>-66032.230927852142</v>
      </c>
      <c r="K226" s="1">
        <f t="shared" si="42"/>
        <v>132.51209152009409</v>
      </c>
      <c r="L226" s="1">
        <f t="shared" si="43"/>
        <v>132.50503682087358</v>
      </c>
      <c r="M226" s="1">
        <f t="shared" si="47"/>
        <v>0.96684185882178497</v>
      </c>
      <c r="N226" s="24">
        <f t="shared" si="44"/>
        <v>1.8367604497572052E-4</v>
      </c>
      <c r="O226" s="24">
        <f t="shared" si="45"/>
        <v>1.8404534393376943E-4</v>
      </c>
      <c r="P226" s="25">
        <f t="shared" si="46"/>
        <v>137.04933812272793</v>
      </c>
    </row>
    <row r="227" spans="1:16" x14ac:dyDescent="0.35">
      <c r="A227">
        <v>208</v>
      </c>
      <c r="B227">
        <v>117489.755</v>
      </c>
      <c r="C227" s="1">
        <v>1.8405246364936866E-4</v>
      </c>
      <c r="D227">
        <v>0.99575505344942528</v>
      </c>
      <c r="E227" s="1">
        <f t="shared" si="37"/>
        <v>0.99575505344942528</v>
      </c>
      <c r="F227" s="1">
        <f t="shared" si="38"/>
        <v>738209.9023601294</v>
      </c>
      <c r="G227" s="24">
        <f t="shared" si="39"/>
        <v>135.8693512197417</v>
      </c>
      <c r="H227" s="24">
        <f t="shared" si="40"/>
        <v>135.8766488782465</v>
      </c>
      <c r="I227" s="24">
        <f t="shared" si="41"/>
        <v>18540.174177421493</v>
      </c>
      <c r="J227" s="1">
        <f t="shared" si="36"/>
        <v>-64529.154032612787</v>
      </c>
      <c r="K227" s="1">
        <f t="shared" si="42"/>
        <v>135.5911396390826</v>
      </c>
      <c r="L227" s="1">
        <f t="shared" si="43"/>
        <v>135.58388788471046</v>
      </c>
      <c r="M227" s="1">
        <f t="shared" si="47"/>
        <v>0.99157503586852924</v>
      </c>
      <c r="N227" s="24">
        <f t="shared" si="44"/>
        <v>1.8366576694682024E-4</v>
      </c>
      <c r="O227" s="24">
        <f t="shared" si="45"/>
        <v>1.8405246364936866E-4</v>
      </c>
      <c r="P227" s="25">
        <f t="shared" si="46"/>
        <v>136.73588279272414</v>
      </c>
    </row>
    <row r="228" spans="1:16" x14ac:dyDescent="0.35">
      <c r="A228">
        <v>209</v>
      </c>
      <c r="B228">
        <v>120226.443</v>
      </c>
      <c r="C228" s="1">
        <v>1.8406850301564394E-4</v>
      </c>
      <c r="D228">
        <v>1.01830988190203</v>
      </c>
      <c r="E228" s="1">
        <f t="shared" si="37"/>
        <v>1.01830988190203</v>
      </c>
      <c r="F228" s="1">
        <f t="shared" si="38"/>
        <v>755405.020192064</v>
      </c>
      <c r="G228" s="24">
        <f t="shared" si="39"/>
        <v>139.0462712372555</v>
      </c>
      <c r="H228" s="24">
        <f t="shared" si="40"/>
        <v>139.0537288627377</v>
      </c>
      <c r="I228" s="24">
        <f t="shared" si="41"/>
        <v>18987.248227313372</v>
      </c>
      <c r="J228" s="1">
        <f t="shared" si="36"/>
        <v>-63060.291134529689</v>
      </c>
      <c r="K228" s="1">
        <f t="shared" si="42"/>
        <v>138.74777728123908</v>
      </c>
      <c r="L228" s="1">
        <f t="shared" si="43"/>
        <v>138.74036877148001</v>
      </c>
      <c r="M228" s="1">
        <f t="shared" si="47"/>
        <v>1.0138339982584239</v>
      </c>
      <c r="N228" s="24">
        <f t="shared" si="44"/>
        <v>1.8366355142332102E-4</v>
      </c>
      <c r="O228" s="24">
        <f t="shared" si="45"/>
        <v>1.8406850301564394E-4</v>
      </c>
      <c r="P228" s="25">
        <f t="shared" si="46"/>
        <v>136.84722450599395</v>
      </c>
    </row>
    <row r="229" spans="1:16" x14ac:dyDescent="0.35">
      <c r="A229">
        <v>210</v>
      </c>
      <c r="B229">
        <v>123026.87699999999</v>
      </c>
      <c r="C229" s="1">
        <v>1.8407901648601925E-4</v>
      </c>
      <c r="D229">
        <v>1.0396052694278513</v>
      </c>
      <c r="E229" s="1">
        <f t="shared" si="37"/>
        <v>1.0396052694278513</v>
      </c>
      <c r="F229" s="1">
        <f t="shared" si="38"/>
        <v>773000.66595459008</v>
      </c>
      <c r="G229" s="24">
        <f t="shared" si="39"/>
        <v>142.29320233195884</v>
      </c>
      <c r="H229" s="24">
        <f t="shared" si="40"/>
        <v>142.30079776939724</v>
      </c>
      <c r="I229" s="24">
        <f t="shared" si="41"/>
        <v>19477.04268577223</v>
      </c>
      <c r="J229" s="1">
        <f t="shared" si="36"/>
        <v>-61624.86346498855</v>
      </c>
      <c r="K229" s="1">
        <f t="shared" si="42"/>
        <v>141.97296149445242</v>
      </c>
      <c r="L229" s="1">
        <f t="shared" si="43"/>
        <v>141.96541843001125</v>
      </c>
      <c r="M229" s="1">
        <f t="shared" si="47"/>
        <v>1.0348209022014931</v>
      </c>
      <c r="N229" s="24">
        <f t="shared" si="44"/>
        <v>1.8365497558103141E-4</v>
      </c>
      <c r="O229" s="24">
        <f t="shared" si="45"/>
        <v>1.8407901648601925E-4</v>
      </c>
      <c r="P229" s="25">
        <f t="shared" si="46"/>
        <v>137.1883947531326</v>
      </c>
    </row>
    <row r="230" spans="1:16" x14ac:dyDescent="0.35">
      <c r="A230">
        <v>211</v>
      </c>
      <c r="B230">
        <v>125892.541</v>
      </c>
      <c r="C230" s="1">
        <v>1.8409476402868953E-4</v>
      </c>
      <c r="D230">
        <v>1.0667076483007143</v>
      </c>
      <c r="E230" s="1">
        <f t="shared" si="37"/>
        <v>1.0667076483007143</v>
      </c>
      <c r="F230" s="1">
        <f t="shared" si="38"/>
        <v>791006.16389470361</v>
      </c>
      <c r="G230" s="24">
        <f t="shared" si="39"/>
        <v>145.62009308743438</v>
      </c>
      <c r="H230" s="24">
        <f t="shared" si="40"/>
        <v>145.62790701738606</v>
      </c>
      <c r="I230" s="24">
        <f t="shared" si="41"/>
        <v>19880.188737544086</v>
      </c>
      <c r="J230" s="1">
        <f t="shared" si="36"/>
        <v>-60222.110360366307</v>
      </c>
      <c r="K230" s="1">
        <f t="shared" si="42"/>
        <v>145.27660203378156</v>
      </c>
      <c r="L230" s="1">
        <f t="shared" si="43"/>
        <v>145.26884451523782</v>
      </c>
      <c r="M230" s="1">
        <f t="shared" si="47"/>
        <v>1.0615675933041779</v>
      </c>
      <c r="N230" s="24">
        <f t="shared" si="44"/>
        <v>1.8365071113981304E-4</v>
      </c>
      <c r="O230" s="24">
        <f t="shared" si="45"/>
        <v>1.8409476402868953E-4</v>
      </c>
      <c r="P230" s="25">
        <f t="shared" si="46"/>
        <v>136.84370682707245</v>
      </c>
    </row>
    <row r="231" spans="1:16" x14ac:dyDescent="0.35">
      <c r="A231">
        <v>212</v>
      </c>
      <c r="B231">
        <v>128824.955</v>
      </c>
      <c r="C231" s="1">
        <v>1.8410710198054925E-4</v>
      </c>
      <c r="D231">
        <v>1.0908472977033103</v>
      </c>
      <c r="E231" s="1">
        <f t="shared" si="37"/>
        <v>1.0908472977033103</v>
      </c>
      <c r="F231" s="1">
        <f t="shared" si="38"/>
        <v>809431.06445407134</v>
      </c>
      <c r="G231" s="24">
        <f t="shared" si="39"/>
        <v>149.02200752967025</v>
      </c>
      <c r="H231" s="24">
        <f t="shared" si="40"/>
        <v>149.02999257729263</v>
      </c>
      <c r="I231" s="24">
        <f t="shared" si="41"/>
        <v>20359.172840010426</v>
      </c>
      <c r="J231" s="1">
        <f t="shared" si="36"/>
        <v>-58851.287762133812</v>
      </c>
      <c r="K231" s="1">
        <f t="shared" si="42"/>
        <v>148.65355496588984</v>
      </c>
      <c r="L231" s="1">
        <f t="shared" si="43"/>
        <v>148.64563027215158</v>
      </c>
      <c r="M231" s="1">
        <f t="shared" si="47"/>
        <v>1.0853437683222353</v>
      </c>
      <c r="N231" s="24">
        <f t="shared" si="44"/>
        <v>1.8364211209561998E-4</v>
      </c>
      <c r="O231" s="24">
        <f t="shared" si="45"/>
        <v>1.8410710198054925E-4</v>
      </c>
      <c r="P231" s="25">
        <f t="shared" si="46"/>
        <v>136.957187769119</v>
      </c>
    </row>
    <row r="232" spans="1:16" x14ac:dyDescent="0.35">
      <c r="A232">
        <v>213</v>
      </c>
      <c r="B232">
        <v>131825.674</v>
      </c>
      <c r="C232" s="1">
        <v>1.8412483847427395E-4</v>
      </c>
      <c r="D232">
        <v>1.1227525147559725</v>
      </c>
      <c r="E232" s="1">
        <f t="shared" si="37"/>
        <v>1.1227525147559725</v>
      </c>
      <c r="F232" s="1">
        <f t="shared" si="38"/>
        <v>828285.13798584603</v>
      </c>
      <c r="G232" s="24">
        <f t="shared" si="39"/>
        <v>152.50786724228561</v>
      </c>
      <c r="H232" s="24">
        <f t="shared" si="40"/>
        <v>152.51613286970658</v>
      </c>
      <c r="I232" s="24">
        <f t="shared" si="41"/>
        <v>20716.863100552029</v>
      </c>
      <c r="J232" s="1">
        <f t="shared" si="36"/>
        <v>-57511.668763771602</v>
      </c>
      <c r="K232" s="1">
        <f t="shared" si="42"/>
        <v>152.11274260541649</v>
      </c>
      <c r="L232" s="1">
        <f t="shared" si="43"/>
        <v>152.10454238766383</v>
      </c>
      <c r="M232" s="1">
        <f t="shared" si="47"/>
        <v>1.1168215474046768</v>
      </c>
      <c r="N232" s="24">
        <f t="shared" si="44"/>
        <v>1.8363789884910748E-4</v>
      </c>
      <c r="O232" s="24">
        <f t="shared" si="45"/>
        <v>1.8412483847427395E-4</v>
      </c>
      <c r="P232" s="25">
        <f t="shared" si="46"/>
        <v>136.19413302074233</v>
      </c>
    </row>
    <row r="233" spans="1:16" x14ac:dyDescent="0.35">
      <c r="A233">
        <v>214</v>
      </c>
      <c r="B233">
        <v>134896.288</v>
      </c>
      <c r="C233" s="1">
        <v>1.8413844583074068E-4</v>
      </c>
      <c r="D233">
        <v>1.149806918496016</v>
      </c>
      <c r="E233" s="1">
        <f t="shared" si="37"/>
        <v>1.149806918496016</v>
      </c>
      <c r="F233" s="1">
        <f t="shared" si="38"/>
        <v>847578.37475466589</v>
      </c>
      <c r="G233" s="24">
        <f t="shared" si="39"/>
        <v>156.07176464706927</v>
      </c>
      <c r="H233" s="24">
        <f t="shared" si="40"/>
        <v>156.08023546786643</v>
      </c>
      <c r="I233" s="24">
        <f t="shared" si="41"/>
        <v>21185.920335097035</v>
      </c>
      <c r="J233" s="1">
        <f t="shared" si="36"/>
        <v>-56202.543524762805</v>
      </c>
      <c r="K233" s="1">
        <f t="shared" si="42"/>
        <v>155.6479850281228</v>
      </c>
      <c r="L233" s="1">
        <f t="shared" si="43"/>
        <v>155.63958438765155</v>
      </c>
      <c r="M233" s="1">
        <f t="shared" si="47"/>
        <v>1.1434475027464737</v>
      </c>
      <c r="N233" s="24">
        <f t="shared" si="44"/>
        <v>1.8362854577631466E-4</v>
      </c>
      <c r="O233" s="24">
        <f t="shared" si="45"/>
        <v>1.8413844583074068E-4</v>
      </c>
      <c r="P233" s="25">
        <f t="shared" si="46"/>
        <v>136.11432445636302</v>
      </c>
    </row>
    <row r="234" spans="1:16" x14ac:dyDescent="0.35">
      <c r="A234">
        <v>215</v>
      </c>
      <c r="B234">
        <v>138038.42600000001</v>
      </c>
      <c r="C234" s="1">
        <v>1.8415747241043063E-4</v>
      </c>
      <c r="D234">
        <v>1.1794987897994795</v>
      </c>
      <c r="E234" s="1">
        <f t="shared" si="37"/>
        <v>1.1794987897994795</v>
      </c>
      <c r="F234" s="1">
        <f t="shared" si="38"/>
        <v>867321.01006939658</v>
      </c>
      <c r="G234" s="24">
        <f t="shared" si="39"/>
        <v>159.72364498284173</v>
      </c>
      <c r="H234" s="24">
        <f t="shared" si="40"/>
        <v>159.73235513590197</v>
      </c>
      <c r="I234" s="24">
        <f t="shared" si="41"/>
        <v>21630.402849618302</v>
      </c>
      <c r="J234" s="1">
        <f t="shared" si="36"/>
        <v>-54923.217522408857</v>
      </c>
      <c r="K234" s="1">
        <f t="shared" si="42"/>
        <v>159.26915508336333</v>
      </c>
      <c r="L234" s="1">
        <f t="shared" si="43"/>
        <v>159.26052048249602</v>
      </c>
      <c r="M234" s="1">
        <f t="shared" si="47"/>
        <v>1.172668336865091</v>
      </c>
      <c r="N234" s="24">
        <f t="shared" si="44"/>
        <v>1.8362350114146684E-4</v>
      </c>
      <c r="O234" s="24">
        <f t="shared" si="45"/>
        <v>1.8415747241043063E-4</v>
      </c>
      <c r="P234" s="25">
        <f t="shared" si="46"/>
        <v>135.81036980008275</v>
      </c>
    </row>
    <row r="235" spans="1:16" x14ac:dyDescent="0.35">
      <c r="A235">
        <v>216</v>
      </c>
      <c r="B235">
        <v>141253.75399999999</v>
      </c>
      <c r="C235" s="1">
        <v>1.8417484251819353E-4</v>
      </c>
      <c r="D235">
        <v>1.2125075095313127</v>
      </c>
      <c r="E235" s="1">
        <f t="shared" si="37"/>
        <v>1.2125075095313127</v>
      </c>
      <c r="F235" s="1">
        <f t="shared" si="38"/>
        <v>887523.51171675965</v>
      </c>
      <c r="G235" s="24">
        <f t="shared" si="39"/>
        <v>163.45950300162829</v>
      </c>
      <c r="H235" s="24">
        <f t="shared" si="40"/>
        <v>163.46849712209038</v>
      </c>
      <c r="I235" s="24">
        <f t="shared" si="41"/>
        <v>22037.372210856356</v>
      </c>
      <c r="J235" s="1">
        <f t="shared" si="36"/>
        <v>-53673.012454231401</v>
      </c>
      <c r="K235" s="1">
        <f t="shared" si="42"/>
        <v>162.97214317994658</v>
      </c>
      <c r="L235" s="1">
        <f t="shared" si="43"/>
        <v>162.96323073693935</v>
      </c>
      <c r="M235" s="1">
        <f t="shared" si="47"/>
        <v>1.2051558016360748</v>
      </c>
      <c r="N235" s="24">
        <f t="shared" si="44"/>
        <v>1.8361567731508922E-4</v>
      </c>
      <c r="O235" s="24">
        <f t="shared" si="45"/>
        <v>1.8417484251819353E-4</v>
      </c>
      <c r="P235" s="25">
        <f t="shared" si="46"/>
        <v>135.22171201076782</v>
      </c>
    </row>
    <row r="236" spans="1:16" x14ac:dyDescent="0.35">
      <c r="A236">
        <v>217</v>
      </c>
      <c r="B236">
        <v>144543.97700000001</v>
      </c>
      <c r="C236" s="1">
        <v>1.8419396871663813E-4</v>
      </c>
      <c r="D236">
        <v>1.2493467806408101</v>
      </c>
      <c r="E236" s="1">
        <f t="shared" si="37"/>
        <v>1.2493467806408101</v>
      </c>
      <c r="F236" s="1">
        <f t="shared" si="38"/>
        <v>908196.59252770408</v>
      </c>
      <c r="G236" s="24">
        <f t="shared" si="39"/>
        <v>167.28433475260528</v>
      </c>
      <c r="H236" s="24">
        <f t="shared" si="40"/>
        <v>167.29366537749974</v>
      </c>
      <c r="I236" s="24">
        <f t="shared" si="41"/>
        <v>22400.193408787374</v>
      </c>
      <c r="J236" s="1">
        <f t="shared" si="36"/>
        <v>-52451.265386512358</v>
      </c>
      <c r="K236" s="1">
        <f t="shared" si="42"/>
        <v>166.76177756111466</v>
      </c>
      <c r="L236" s="1">
        <f t="shared" si="43"/>
        <v>166.75253564671419</v>
      </c>
      <c r="M236" s="1">
        <f t="shared" si="47"/>
        <v>1.241415587347581</v>
      </c>
      <c r="N236" s="24">
        <f t="shared" si="44"/>
        <v>1.8360841366141494E-4</v>
      </c>
      <c r="O236" s="24">
        <f t="shared" si="45"/>
        <v>1.8419396871663813E-4</v>
      </c>
      <c r="P236" s="25">
        <f t="shared" si="46"/>
        <v>134.32450610919028</v>
      </c>
    </row>
    <row r="237" spans="1:16" x14ac:dyDescent="0.35">
      <c r="A237">
        <v>218</v>
      </c>
      <c r="B237">
        <v>147910.83900000001</v>
      </c>
      <c r="C237" s="1">
        <v>1.8421583330053621E-4</v>
      </c>
      <c r="D237">
        <v>1.2809901182152474</v>
      </c>
      <c r="E237" s="1">
        <f t="shared" si="37"/>
        <v>1.2809901182152474</v>
      </c>
      <c r="F237" s="1">
        <f t="shared" si="38"/>
        <v>929351.2103774054</v>
      </c>
      <c r="G237" s="24">
        <f t="shared" si="39"/>
        <v>171.20120764853567</v>
      </c>
      <c r="H237" s="24">
        <f t="shared" si="40"/>
        <v>171.21079248561423</v>
      </c>
      <c r="I237" s="24">
        <f t="shared" si="41"/>
        <v>22881.905191305093</v>
      </c>
      <c r="J237" s="1">
        <f t="shared" si="36"/>
        <v>-51257.328732000082</v>
      </c>
      <c r="K237" s="1">
        <f t="shared" si="42"/>
        <v>170.64081449801077</v>
      </c>
      <c r="L237" s="1">
        <f t="shared" si="43"/>
        <v>170.63132506573749</v>
      </c>
      <c r="M237" s="1">
        <f t="shared" si="47"/>
        <v>1.2724756983590833</v>
      </c>
      <c r="N237" s="24">
        <f t="shared" si="44"/>
        <v>1.8360262854389016E-4</v>
      </c>
      <c r="O237" s="24">
        <f t="shared" si="45"/>
        <v>1.8421583330053621E-4</v>
      </c>
      <c r="P237" s="25">
        <f t="shared" si="46"/>
        <v>134.09397545727163</v>
      </c>
    </row>
    <row r="238" spans="1:16" x14ac:dyDescent="0.35">
      <c r="A238">
        <v>219</v>
      </c>
      <c r="B238">
        <v>151356.125</v>
      </c>
      <c r="C238" s="1">
        <v>1.8422527440009595E-4</v>
      </c>
      <c r="D238">
        <v>1.187660525932821</v>
      </c>
      <c r="E238" s="1">
        <f t="shared" si="37"/>
        <v>1.187660525932821</v>
      </c>
      <c r="F238" s="1">
        <f t="shared" si="38"/>
        <v>950998.58075163688</v>
      </c>
      <c r="G238" s="24">
        <f t="shared" si="39"/>
        <v>175.19797449307211</v>
      </c>
      <c r="H238" s="24">
        <f t="shared" si="40"/>
        <v>175.20602559942159</v>
      </c>
      <c r="I238" s="24">
        <f t="shared" si="41"/>
        <v>25845.551092885511</v>
      </c>
      <c r="J238" s="1">
        <f t="shared" si="36"/>
        <v>-50090.569493959621</v>
      </c>
      <c r="K238" s="1">
        <f t="shared" si="42"/>
        <v>174.59532873681374</v>
      </c>
      <c r="L238" s="1">
        <f t="shared" si="43"/>
        <v>174.58736152344525</v>
      </c>
      <c r="M238" s="1">
        <f t="shared" si="47"/>
        <v>1.1793959304226123</v>
      </c>
      <c r="N238" s="24">
        <f t="shared" si="44"/>
        <v>1.8358319881556221E-4</v>
      </c>
      <c r="O238" s="24">
        <f t="shared" si="45"/>
        <v>1.8422527440009595E-4</v>
      </c>
      <c r="P238" s="25">
        <f t="shared" si="46"/>
        <v>148.03117173796375</v>
      </c>
    </row>
    <row r="239" spans="1:16" x14ac:dyDescent="0.35">
      <c r="A239">
        <v>220</v>
      </c>
      <c r="B239">
        <v>154881.66200000001</v>
      </c>
      <c r="C239" s="1">
        <v>1.8424472793351446E-4</v>
      </c>
      <c r="D239">
        <v>1.2285968520145507</v>
      </c>
      <c r="E239" s="1">
        <f t="shared" si="37"/>
        <v>1.2285968520145507</v>
      </c>
      <c r="F239" s="1">
        <f t="shared" si="38"/>
        <v>973150.1830299549</v>
      </c>
      <c r="G239" s="24">
        <f t="shared" si="39"/>
        <v>179.29779071080384</v>
      </c>
      <c r="H239" s="24">
        <f t="shared" si="40"/>
        <v>179.30620938801562</v>
      </c>
      <c r="I239" s="24">
        <f t="shared" si="41"/>
        <v>26167.417856625958</v>
      </c>
      <c r="J239" s="1">
        <f t="shared" si="36"/>
        <v>-48950.368944574846</v>
      </c>
      <c r="K239" s="1">
        <f t="shared" si="42"/>
        <v>178.65180415076654</v>
      </c>
      <c r="L239" s="1">
        <f t="shared" si="43"/>
        <v>178.64347731042855</v>
      </c>
      <c r="M239" s="1">
        <f t="shared" si="47"/>
        <v>1.2196457325724737</v>
      </c>
      <c r="N239" s="24">
        <f t="shared" si="44"/>
        <v>1.8357236162070336E-4</v>
      </c>
      <c r="O239" s="24">
        <f t="shared" si="45"/>
        <v>1.8424472793351446E-4</v>
      </c>
      <c r="P239" s="25">
        <f t="shared" si="46"/>
        <v>146.47161264905523</v>
      </c>
    </row>
    <row r="240" spans="1:16" x14ac:dyDescent="0.35">
      <c r="A240">
        <v>221</v>
      </c>
      <c r="B240">
        <v>158489.31899999999</v>
      </c>
      <c r="C240" s="1">
        <v>1.8426326810472196E-4</v>
      </c>
      <c r="D240">
        <v>1.2656680823131128</v>
      </c>
      <c r="E240" s="1">
        <f t="shared" si="37"/>
        <v>1.2656680823131128</v>
      </c>
      <c r="F240" s="1">
        <f t="shared" si="38"/>
        <v>995817.76048569835</v>
      </c>
      <c r="G240" s="24">
        <f t="shared" si="39"/>
        <v>183.49263498382004</v>
      </c>
      <c r="H240" s="24">
        <f t="shared" si="40"/>
        <v>183.5013651200172</v>
      </c>
      <c r="I240" s="24">
        <f t="shared" si="41"/>
        <v>26603.459058130942</v>
      </c>
      <c r="J240" s="1">
        <f t="shared" si="36"/>
        <v>-47836.122620029295</v>
      </c>
      <c r="K240" s="1">
        <f t="shared" si="42"/>
        <v>182.80013615972123</v>
      </c>
      <c r="L240" s="1">
        <f t="shared" si="43"/>
        <v>182.79150572199836</v>
      </c>
      <c r="M240" s="1">
        <f t="shared" si="47"/>
        <v>1.2560138161661045</v>
      </c>
      <c r="N240" s="24">
        <f t="shared" si="44"/>
        <v>1.8355919423735119E-4</v>
      </c>
      <c r="O240" s="24">
        <f t="shared" si="45"/>
        <v>1.8426326810472196E-4</v>
      </c>
      <c r="P240" s="25">
        <f t="shared" si="46"/>
        <v>145.53303743103464</v>
      </c>
    </row>
    <row r="241" spans="1:16" x14ac:dyDescent="0.35">
      <c r="A241">
        <v>222</v>
      </c>
      <c r="B241">
        <v>162181.01</v>
      </c>
      <c r="C241" s="1">
        <v>1.8428561391643206E-4</v>
      </c>
      <c r="D241">
        <v>1.3002228998778367</v>
      </c>
      <c r="E241" s="1">
        <f t="shared" si="37"/>
        <v>1.3002228998778367</v>
      </c>
      <c r="F241" s="1">
        <f t="shared" si="38"/>
        <v>1019013.3391355457</v>
      </c>
      <c r="G241" s="24">
        <f t="shared" si="39"/>
        <v>187.78949879162741</v>
      </c>
      <c r="H241" s="24">
        <f t="shared" si="40"/>
        <v>187.79850131626401</v>
      </c>
      <c r="I241" s="24">
        <f t="shared" si="41"/>
        <v>27123.492779056185</v>
      </c>
      <c r="J241" s="1">
        <f t="shared" si="36"/>
        <v>-46747.239381780513</v>
      </c>
      <c r="K241" s="1">
        <f t="shared" si="42"/>
        <v>187.04707383932282</v>
      </c>
      <c r="L241" s="1">
        <f t="shared" si="43"/>
        <v>187.03817894333923</v>
      </c>
      <c r="M241" s="1">
        <f t="shared" si="47"/>
        <v>1.2898391941100373</v>
      </c>
      <c r="N241" s="24">
        <f t="shared" si="44"/>
        <v>1.8354831262759364E-4</v>
      </c>
      <c r="O241" s="24">
        <f t="shared" si="45"/>
        <v>1.8428561391643206E-4</v>
      </c>
      <c r="P241" s="25">
        <f t="shared" si="46"/>
        <v>145.00891258184456</v>
      </c>
    </row>
    <row r="242" spans="1:16" x14ac:dyDescent="0.35">
      <c r="A242">
        <v>223</v>
      </c>
      <c r="B242">
        <v>165958.69099999999</v>
      </c>
      <c r="C242" s="1">
        <v>1.8433231270702452E-4</v>
      </c>
      <c r="D242">
        <v>1.4707461816300813</v>
      </c>
      <c r="E242" s="1">
        <f t="shared" si="37"/>
        <v>1.4707461816300813</v>
      </c>
      <c r="F242" s="1">
        <f t="shared" si="38"/>
        <v>1042749.2088899569</v>
      </c>
      <c r="G242" s="24">
        <f t="shared" si="39"/>
        <v>192.21237324810599</v>
      </c>
      <c r="H242" s="24">
        <f t="shared" si="40"/>
        <v>192.22362691660936</v>
      </c>
      <c r="I242" s="24">
        <f t="shared" si="41"/>
        <v>25121.778309190951</v>
      </c>
      <c r="J242" s="1">
        <f t="shared" si="36"/>
        <v>-45683.142304665074</v>
      </c>
      <c r="K242" s="1">
        <f t="shared" si="42"/>
        <v>191.41818543413524</v>
      </c>
      <c r="L242" s="1">
        <f t="shared" si="43"/>
        <v>191.40707263118503</v>
      </c>
      <c r="M242" s="1">
        <f t="shared" si="47"/>
        <v>1.458447490117236</v>
      </c>
      <c r="N242" s="24">
        <f t="shared" si="44"/>
        <v>1.835600267056971E-4</v>
      </c>
      <c r="O242" s="24">
        <f t="shared" si="45"/>
        <v>1.8433231270702452E-4</v>
      </c>
      <c r="P242" s="25">
        <f t="shared" si="46"/>
        <v>131.24029073943481</v>
      </c>
    </row>
    <row r="243" spans="1:16" x14ac:dyDescent="0.35">
      <c r="A243">
        <v>224</v>
      </c>
      <c r="B243">
        <v>169824.36499999999</v>
      </c>
      <c r="C243" s="1">
        <v>1.8435816526512705E-4</v>
      </c>
      <c r="D243">
        <v>1.5158593832044975</v>
      </c>
      <c r="E243" s="1">
        <f t="shared" si="37"/>
        <v>1.5158593832044975</v>
      </c>
      <c r="F243" s="1">
        <f t="shared" si="38"/>
        <v>1067037.9549691032</v>
      </c>
      <c r="G243" s="24">
        <f t="shared" si="39"/>
        <v>196.71715964635712</v>
      </c>
      <c r="H243" s="24">
        <f t="shared" si="40"/>
        <v>196.72884052703768</v>
      </c>
      <c r="I243" s="24">
        <f t="shared" si="41"/>
        <v>25530.032111018816</v>
      </c>
      <c r="J243" s="1">
        <f t="shared" si="36"/>
        <v>-44643.267163984026</v>
      </c>
      <c r="K243" s="1">
        <f t="shared" si="42"/>
        <v>195.86572187976526</v>
      </c>
      <c r="L243" s="1">
        <f t="shared" si="43"/>
        <v>195.8541940639488</v>
      </c>
      <c r="M243" s="1">
        <f t="shared" si="47"/>
        <v>1.502588125886384</v>
      </c>
      <c r="N243" s="24">
        <f t="shared" si="44"/>
        <v>1.8354941654312557E-4</v>
      </c>
      <c r="O243" s="24">
        <f t="shared" si="45"/>
        <v>1.8435816526512705E-4</v>
      </c>
      <c r="P243" s="25">
        <f t="shared" si="46"/>
        <v>130.34456394922825</v>
      </c>
    </row>
    <row r="244" spans="1:16" x14ac:dyDescent="0.35">
      <c r="A244">
        <v>225</v>
      </c>
      <c r="B244">
        <v>173780.08300000001</v>
      </c>
      <c r="C244" s="1">
        <v>1.8438807973659687E-4</v>
      </c>
      <c r="D244">
        <v>1.5602052727254974</v>
      </c>
      <c r="E244" s="1">
        <f t="shared" si="37"/>
        <v>1.5602052727254974</v>
      </c>
      <c r="F244" s="1">
        <f t="shared" si="38"/>
        <v>1091892.4641860491</v>
      </c>
      <c r="G244" s="24">
        <f t="shared" si="39"/>
        <v>201.33195475012644</v>
      </c>
      <c r="H244" s="24">
        <f t="shared" si="40"/>
        <v>201.34404543138996</v>
      </c>
      <c r="I244" s="24">
        <f t="shared" si="41"/>
        <v>25981.83133504388</v>
      </c>
      <c r="J244" s="1">
        <f t="shared" si="36"/>
        <v>-43627.062243081898</v>
      </c>
      <c r="K244" s="1">
        <f t="shared" si="42"/>
        <v>200.41908766852231</v>
      </c>
      <c r="L244" s="1">
        <f t="shared" si="43"/>
        <v>200.40716284712505</v>
      </c>
      <c r="M244" s="1">
        <f t="shared" si="47"/>
        <v>1.5459041444042978</v>
      </c>
      <c r="N244" s="24">
        <f t="shared" si="44"/>
        <v>1.8354111729905427E-4</v>
      </c>
      <c r="O244" s="24">
        <f t="shared" si="45"/>
        <v>1.8438807973659687E-4</v>
      </c>
      <c r="P244" s="25">
        <f t="shared" si="46"/>
        <v>129.63750926765928</v>
      </c>
    </row>
    <row r="245" spans="1:16" x14ac:dyDescent="0.35">
      <c r="A245">
        <v>226</v>
      </c>
      <c r="B245">
        <v>177827.94099999999</v>
      </c>
      <c r="C245" s="1">
        <v>1.8441328469597971E-4</v>
      </c>
      <c r="D245">
        <v>1.6061161666224988</v>
      </c>
      <c r="E245" s="1">
        <f t="shared" si="37"/>
        <v>1.6061161666224988</v>
      </c>
      <c r="F245" s="1">
        <f t="shared" si="38"/>
        <v>1117325.9060971984</v>
      </c>
      <c r="G245" s="24">
        <f t="shared" si="39"/>
        <v>206.04974041929614</v>
      </c>
      <c r="H245" s="24">
        <f t="shared" si="40"/>
        <v>206.06225977086359</v>
      </c>
      <c r="I245" s="24">
        <f t="shared" si="41"/>
        <v>26435.868101176759</v>
      </c>
      <c r="J245" s="1">
        <f t="shared" si="36"/>
        <v>-42633.989096510646</v>
      </c>
      <c r="K245" s="1">
        <f t="shared" si="42"/>
        <v>205.07109254399123</v>
      </c>
      <c r="L245" s="1">
        <f t="shared" si="43"/>
        <v>205.05875297331883</v>
      </c>
      <c r="M245" s="1">
        <f t="shared" si="47"/>
        <v>1.5907032955000642</v>
      </c>
      <c r="N245" s="24">
        <f t="shared" si="44"/>
        <v>1.8352635686179138E-4</v>
      </c>
      <c r="O245" s="24">
        <f t="shared" si="45"/>
        <v>1.8441328469597971E-4</v>
      </c>
      <c r="P245" s="25">
        <f t="shared" si="46"/>
        <v>128.91074881997724</v>
      </c>
    </row>
    <row r="246" spans="1:16" x14ac:dyDescent="0.35">
      <c r="A246">
        <v>227</v>
      </c>
      <c r="B246">
        <v>181970.08600000001</v>
      </c>
      <c r="C246" s="1">
        <v>1.8444499613455321E-4</v>
      </c>
      <c r="D246">
        <v>1.6541164783856244</v>
      </c>
      <c r="E246" s="1">
        <f t="shared" si="37"/>
        <v>1.6541164783856244</v>
      </c>
      <c r="F246" s="1">
        <f t="shared" si="38"/>
        <v>1143351.7707014058</v>
      </c>
      <c r="G246" s="24">
        <f t="shared" si="39"/>
        <v>210.88551292745535</v>
      </c>
      <c r="H246" s="24">
        <f t="shared" si="40"/>
        <v>210.89848727209423</v>
      </c>
      <c r="I246" s="24">
        <f t="shared" si="41"/>
        <v>26887.72903550716</v>
      </c>
      <c r="J246" s="1">
        <f t="shared" si="36"/>
        <v>-41663.520990196914</v>
      </c>
      <c r="K246" s="1">
        <f t="shared" si="42"/>
        <v>209.83630724694572</v>
      </c>
      <c r="L246" s="1">
        <f t="shared" si="43"/>
        <v>209.82352794272632</v>
      </c>
      <c r="M246" s="1">
        <f t="shared" si="47"/>
        <v>1.63749769342309</v>
      </c>
      <c r="N246" s="24">
        <f t="shared" si="44"/>
        <v>1.8351616127205278E-4</v>
      </c>
      <c r="O246" s="24">
        <f t="shared" si="45"/>
        <v>1.8444499613455321E-4</v>
      </c>
      <c r="P246" s="25">
        <f t="shared" si="46"/>
        <v>128.13668610677729</v>
      </c>
    </row>
    <row r="247" spans="1:16" x14ac:dyDescent="0.35">
      <c r="A247">
        <v>228</v>
      </c>
      <c r="B247">
        <v>186208.71400000001</v>
      </c>
      <c r="C247" s="1">
        <v>1.8447460565246496E-4</v>
      </c>
      <c r="D247">
        <v>1.6993217971256307</v>
      </c>
      <c r="E247" s="1">
        <f t="shared" si="37"/>
        <v>1.6993217971256307</v>
      </c>
      <c r="F247" s="1">
        <f t="shared" si="38"/>
        <v>1169983.8558736057</v>
      </c>
      <c r="G247" s="24">
        <f t="shared" si="39"/>
        <v>215.83231043203381</v>
      </c>
      <c r="H247" s="24">
        <f t="shared" si="40"/>
        <v>215.84568977530455</v>
      </c>
      <c r="I247" s="24">
        <f t="shared" si="41"/>
        <v>27414.745105841695</v>
      </c>
      <c r="J247" s="1">
        <f t="shared" si="36"/>
        <v>-40715.143425827744</v>
      </c>
      <c r="K247" s="1">
        <f t="shared" si="42"/>
        <v>214.70744799807818</v>
      </c>
      <c r="L247" s="1">
        <f t="shared" si="43"/>
        <v>214.6942791960866</v>
      </c>
      <c r="M247" s="1">
        <f t="shared" si="47"/>
        <v>1.6814477248652639</v>
      </c>
      <c r="N247" s="24">
        <f t="shared" si="44"/>
        <v>1.8350191596086451E-4</v>
      </c>
      <c r="O247" s="24">
        <f t="shared" si="45"/>
        <v>1.8447460565246496E-4</v>
      </c>
      <c r="P247" s="25">
        <f t="shared" si="46"/>
        <v>127.68418311267467</v>
      </c>
    </row>
    <row r="248" spans="1:16" x14ac:dyDescent="0.35">
      <c r="A248">
        <v>229</v>
      </c>
      <c r="B248">
        <v>190546.07199999999</v>
      </c>
      <c r="C248" s="1">
        <v>1.8450915625284065E-4</v>
      </c>
      <c r="D248">
        <v>1.7515679806468756</v>
      </c>
      <c r="E248" s="1">
        <f t="shared" si="37"/>
        <v>1.7515679806468756</v>
      </c>
      <c r="F248" s="1">
        <f t="shared" si="38"/>
        <v>1197236.2799311834</v>
      </c>
      <c r="G248" s="24">
        <f t="shared" si="39"/>
        <v>220.90105584539239</v>
      </c>
      <c r="H248" s="24">
        <f t="shared" si="40"/>
        <v>220.91494437290118</v>
      </c>
      <c r="I248" s="24">
        <f t="shared" si="41"/>
        <v>27860.948020971147</v>
      </c>
      <c r="J248" s="1">
        <f t="shared" si="36"/>
        <v>-39788.353641049813</v>
      </c>
      <c r="K248" s="1">
        <f t="shared" si="42"/>
        <v>219.69514170285029</v>
      </c>
      <c r="L248" s="1">
        <f t="shared" si="43"/>
        <v>219.68148195835963</v>
      </c>
      <c r="M248" s="1">
        <f t="shared" si="47"/>
        <v>1.7322796866785037</v>
      </c>
      <c r="N248" s="24">
        <f t="shared" si="44"/>
        <v>1.8349049860983733E-4</v>
      </c>
      <c r="O248" s="24">
        <f t="shared" si="45"/>
        <v>1.8450915625284065E-4</v>
      </c>
      <c r="P248" s="25">
        <f t="shared" si="46"/>
        <v>126.81640479175729</v>
      </c>
    </row>
    <row r="249" spans="1:16" x14ac:dyDescent="0.35">
      <c r="A249">
        <v>230</v>
      </c>
      <c r="B249">
        <v>194984.46</v>
      </c>
      <c r="C249" s="1">
        <v>1.8454363405356457E-4</v>
      </c>
      <c r="D249">
        <v>1.8116441338398233</v>
      </c>
      <c r="E249" s="1">
        <f t="shared" si="37"/>
        <v>1.8116441338398233</v>
      </c>
      <c r="F249" s="1">
        <f t="shared" si="38"/>
        <v>1225123.4942003456</v>
      </c>
      <c r="G249" s="24">
        <f t="shared" si="39"/>
        <v>226.08874178413291</v>
      </c>
      <c r="H249" s="24">
        <f t="shared" si="40"/>
        <v>226.10325844888047</v>
      </c>
      <c r="I249" s="24">
        <f t="shared" si="41"/>
        <v>28217.131754044436</v>
      </c>
      <c r="J249" s="1">
        <f t="shared" si="36"/>
        <v>-38882.660175323406</v>
      </c>
      <c r="K249" s="1">
        <f t="shared" si="42"/>
        <v>224.79606591726863</v>
      </c>
      <c r="L249" s="1">
        <f t="shared" si="43"/>
        <v>224.78179956890091</v>
      </c>
      <c r="M249" s="1">
        <f t="shared" si="47"/>
        <v>1.7907583475648727</v>
      </c>
      <c r="N249" s="24">
        <f t="shared" si="44"/>
        <v>1.8347684999349309E-4</v>
      </c>
      <c r="O249" s="24">
        <f t="shared" si="45"/>
        <v>1.8454363405356457E-4</v>
      </c>
      <c r="P249" s="25">
        <f t="shared" si="46"/>
        <v>125.52324543094605</v>
      </c>
    </row>
    <row r="250" spans="1:16" x14ac:dyDescent="0.35">
      <c r="A250">
        <v>231</v>
      </c>
      <c r="B250">
        <v>199526.231</v>
      </c>
      <c r="C250" s="1">
        <v>1.8458309351399585E-4</v>
      </c>
      <c r="D250">
        <v>1.8639328082703541</v>
      </c>
      <c r="E250" s="1">
        <f t="shared" si="37"/>
        <v>1.8639328082703541</v>
      </c>
      <c r="F250" s="1">
        <f t="shared" si="38"/>
        <v>1253660.2830161201</v>
      </c>
      <c r="G250" s="24">
        <f t="shared" si="39"/>
        <v>231.404493254747</v>
      </c>
      <c r="H250" s="24">
        <f t="shared" si="40"/>
        <v>231.41950698877127</v>
      </c>
      <c r="I250" s="24">
        <f t="shared" si="41"/>
        <v>28730.388513142487</v>
      </c>
      <c r="J250" s="1">
        <f t="shared" si="36"/>
        <v>-37997.582872444167</v>
      </c>
      <c r="K250" s="1">
        <f t="shared" si="42"/>
        <v>230.01860754380593</v>
      </c>
      <c r="L250" s="1">
        <f t="shared" si="43"/>
        <v>230.00386480823607</v>
      </c>
      <c r="M250" s="1">
        <f t="shared" si="47"/>
        <v>1.8414358959567567</v>
      </c>
      <c r="N250" s="24">
        <f t="shared" si="44"/>
        <v>1.8346586226284604E-4</v>
      </c>
      <c r="O250" s="24">
        <f t="shared" si="45"/>
        <v>1.8458309351399585E-4</v>
      </c>
      <c r="P250" s="25">
        <f t="shared" si="46"/>
        <v>124.90462758614399</v>
      </c>
    </row>
    <row r="251" spans="1:16" x14ac:dyDescent="0.35">
      <c r="A251">
        <v>232</v>
      </c>
      <c r="B251">
        <v>204173.79399999999</v>
      </c>
      <c r="C251" s="1">
        <v>1.8458924771261098E-4</v>
      </c>
      <c r="D251">
        <v>1.7557234133190271</v>
      </c>
      <c r="E251" s="1">
        <f t="shared" si="37"/>
        <v>1.7557234133190271</v>
      </c>
      <c r="F251" s="1">
        <f t="shared" si="38"/>
        <v>1282861.7825719116</v>
      </c>
      <c r="G251" s="24">
        <f t="shared" si="39"/>
        <v>236.80249136420827</v>
      </c>
      <c r="H251" s="24">
        <f t="shared" si="40"/>
        <v>236.81550881468488</v>
      </c>
      <c r="I251" s="24">
        <f t="shared" si="41"/>
        <v>31940.396793472704</v>
      </c>
      <c r="J251" s="1">
        <f t="shared" si="36"/>
        <v>-37132.652281756287</v>
      </c>
      <c r="K251" s="1">
        <f t="shared" si="42"/>
        <v>235.31477603653948</v>
      </c>
      <c r="L251" s="1">
        <f t="shared" si="43"/>
        <v>235.30200449236611</v>
      </c>
      <c r="M251" s="1">
        <f t="shared" si="47"/>
        <v>1.7335425995517151</v>
      </c>
      <c r="N251" s="24">
        <f t="shared" si="44"/>
        <v>1.8341960738796592E-4</v>
      </c>
      <c r="O251" s="24">
        <f t="shared" si="45"/>
        <v>1.8458924771261098E-4</v>
      </c>
      <c r="P251" s="25">
        <f t="shared" si="46"/>
        <v>135.73476910992204</v>
      </c>
    </row>
    <row r="252" spans="1:16" x14ac:dyDescent="0.35">
      <c r="A252">
        <v>233</v>
      </c>
      <c r="B252">
        <v>208929.61300000001</v>
      </c>
      <c r="C252" s="1">
        <v>1.8462874769043002E-4</v>
      </c>
      <c r="D252">
        <v>1.8177328499691718</v>
      </c>
      <c r="E252" s="1">
        <f t="shared" si="37"/>
        <v>1.8177328499691718</v>
      </c>
      <c r="F252" s="1">
        <f t="shared" si="38"/>
        <v>1312743.4746363172</v>
      </c>
      <c r="G252" s="24">
        <f t="shared" si="39"/>
        <v>242.37018376088704</v>
      </c>
      <c r="H252" s="24">
        <f t="shared" si="40"/>
        <v>242.38381643080783</v>
      </c>
      <c r="I252" s="24">
        <f t="shared" si="41"/>
        <v>32318.616088165174</v>
      </c>
      <c r="J252" s="1">
        <f t="shared" si="36"/>
        <v>-36287.409854384488</v>
      </c>
      <c r="K252" s="1">
        <f t="shared" si="42"/>
        <v>240.77554251070356</v>
      </c>
      <c r="L252" s="1">
        <f t="shared" si="43"/>
        <v>240.76217940219649</v>
      </c>
      <c r="M252" s="1">
        <f t="shared" si="47"/>
        <v>1.7936920381578847</v>
      </c>
      <c r="N252" s="24">
        <f t="shared" si="44"/>
        <v>1.8340382874033887E-4</v>
      </c>
      <c r="O252" s="24">
        <f t="shared" si="45"/>
        <v>1.8462874769043002E-4</v>
      </c>
      <c r="P252" s="25">
        <f t="shared" si="46"/>
        <v>134.22715509706916</v>
      </c>
    </row>
    <row r="253" spans="1:16" x14ac:dyDescent="0.35">
      <c r="A253">
        <v>234</v>
      </c>
      <c r="B253">
        <v>213796.209</v>
      </c>
      <c r="C253" s="1">
        <v>1.8467206958688132E-4</v>
      </c>
      <c r="D253">
        <v>1.8760975694178896</v>
      </c>
      <c r="E253" s="1">
        <f t="shared" si="37"/>
        <v>1.8760975694178896</v>
      </c>
      <c r="F253" s="1">
        <f t="shared" si="38"/>
        <v>1343321.1991194959</v>
      </c>
      <c r="G253" s="24">
        <f t="shared" si="39"/>
        <v>248.07390596132842</v>
      </c>
      <c r="H253" s="24">
        <f t="shared" si="40"/>
        <v>248.08809424153603</v>
      </c>
      <c r="I253" s="24">
        <f t="shared" si="41"/>
        <v>32804.361331855333</v>
      </c>
      <c r="J253" s="1">
        <f t="shared" si="36"/>
        <v>-35461.407539031432</v>
      </c>
      <c r="K253" s="1">
        <f t="shared" si="42"/>
        <v>246.36452740271883</v>
      </c>
      <c r="L253" s="1">
        <f t="shared" si="43"/>
        <v>246.35063277672393</v>
      </c>
      <c r="M253" s="1">
        <f t="shared" si="47"/>
        <v>1.8501215922305456</v>
      </c>
      <c r="N253" s="24">
        <f t="shared" si="44"/>
        <v>1.8338922436286935E-4</v>
      </c>
      <c r="O253" s="24">
        <f t="shared" si="45"/>
        <v>1.8467206958688132E-4</v>
      </c>
      <c r="P253" s="25">
        <f t="shared" si="46"/>
        <v>133.15375260266998</v>
      </c>
    </row>
    <row r="254" spans="1:16" x14ac:dyDescent="0.35">
      <c r="A254">
        <v>235</v>
      </c>
      <c r="B254">
        <v>218776.16200000001</v>
      </c>
      <c r="C254" s="1">
        <v>1.8471520296721897E-4</v>
      </c>
      <c r="D254">
        <v>1.9410755856272941</v>
      </c>
      <c r="E254" s="1">
        <f t="shared" si="37"/>
        <v>1.9410755856272941</v>
      </c>
      <c r="F254" s="1">
        <f t="shared" si="38"/>
        <v>1374611.166639541</v>
      </c>
      <c r="G254" s="24">
        <f t="shared" si="39"/>
        <v>253.91158064682847</v>
      </c>
      <c r="H254" s="24">
        <f t="shared" si="40"/>
        <v>253.9264195699667</v>
      </c>
      <c r="I254" s="24">
        <f t="shared" si="41"/>
        <v>33216.047349420332</v>
      </c>
      <c r="J254" s="1">
        <f t="shared" si="36"/>
        <v>-34654.207425253844</v>
      </c>
      <c r="K254" s="1">
        <f t="shared" si="42"/>
        <v>252.079324940324</v>
      </c>
      <c r="L254" s="1">
        <f t="shared" si="43"/>
        <v>252.06480747599906</v>
      </c>
      <c r="M254" s="1">
        <f t="shared" si="47"/>
        <v>1.9129406290080884</v>
      </c>
      <c r="N254" s="24">
        <f t="shared" si="44"/>
        <v>1.833717152845573E-4</v>
      </c>
      <c r="O254" s="24">
        <f t="shared" si="45"/>
        <v>1.8471520296721897E-4</v>
      </c>
      <c r="P254" s="25">
        <f t="shared" si="46"/>
        <v>131.76823350064006</v>
      </c>
    </row>
    <row r="255" spans="1:16" x14ac:dyDescent="0.35">
      <c r="A255">
        <v>236</v>
      </c>
      <c r="B255">
        <v>223872.114</v>
      </c>
      <c r="C255" s="1">
        <v>1.8480193536666128E-4</v>
      </c>
      <c r="D255">
        <v>2.1700723863461935</v>
      </c>
      <c r="E255" s="1">
        <f t="shared" si="37"/>
        <v>2.1700723863461935</v>
      </c>
      <c r="F255" s="1">
        <f t="shared" si="38"/>
        <v>1406629.9773720333</v>
      </c>
      <c r="G255" s="24">
        <f t="shared" si="39"/>
        <v>259.9479421631147</v>
      </c>
      <c r="H255" s="24">
        <f t="shared" si="40"/>
        <v>259.96605815250393</v>
      </c>
      <c r="I255" s="24">
        <f t="shared" si="41"/>
        <v>31140.731652174152</v>
      </c>
      <c r="J255" s="1">
        <f t="shared" si="36"/>
        <v>-33865.381275887441</v>
      </c>
      <c r="K255" s="1">
        <f t="shared" si="42"/>
        <v>257.98564310412911</v>
      </c>
      <c r="L255" s="1">
        <f t="shared" si="43"/>
        <v>257.96793797150406</v>
      </c>
      <c r="M255" s="1">
        <f t="shared" si="47"/>
        <v>2.1371374674550427</v>
      </c>
      <c r="N255" s="24">
        <f t="shared" si="44"/>
        <v>1.833943127342261E-4</v>
      </c>
      <c r="O255" s="24">
        <f t="shared" si="45"/>
        <v>1.8480193536666128E-4</v>
      </c>
      <c r="P255" s="25">
        <f t="shared" si="46"/>
        <v>120.70722726072404</v>
      </c>
    </row>
    <row r="256" spans="1:16" x14ac:dyDescent="0.35">
      <c r="A256">
        <v>237</v>
      </c>
      <c r="B256">
        <v>229086.76500000001</v>
      </c>
      <c r="C256" s="1">
        <v>1.8485587895305863E-4</v>
      </c>
      <c r="D256">
        <v>2.2421674472587902</v>
      </c>
      <c r="E256" s="1">
        <f t="shared" si="37"/>
        <v>2.2421674472587902</v>
      </c>
      <c r="F256" s="1">
        <f t="shared" si="38"/>
        <v>1439394.5959173029</v>
      </c>
      <c r="G256" s="24">
        <f t="shared" si="39"/>
        <v>266.08055318857566</v>
      </c>
      <c r="H256" s="24">
        <f t="shared" si="40"/>
        <v>266.0994471468199</v>
      </c>
      <c r="I256" s="24">
        <f t="shared" si="41"/>
        <v>31578.32310274721</v>
      </c>
      <c r="J256" s="1">
        <f t="shared" si="36"/>
        <v>-33094.511145805118</v>
      </c>
      <c r="K256" s="1">
        <f t="shared" si="42"/>
        <v>263.97691657818569</v>
      </c>
      <c r="L256" s="1">
        <f t="shared" si="43"/>
        <v>263.95847112288834</v>
      </c>
      <c r="M256" s="1">
        <f t="shared" si="47"/>
        <v>2.2065434914006028</v>
      </c>
      <c r="N256" s="24">
        <f t="shared" si="44"/>
        <v>1.8338159103249368E-4</v>
      </c>
      <c r="O256" s="24">
        <f t="shared" si="45"/>
        <v>1.8485587895305863E-4</v>
      </c>
      <c r="P256" s="25">
        <f t="shared" si="46"/>
        <v>119.62531994116317</v>
      </c>
    </row>
    <row r="257" spans="1:16" x14ac:dyDescent="0.35">
      <c r="A257">
        <v>238</v>
      </c>
      <c r="B257">
        <v>234422.88200000001</v>
      </c>
      <c r="C257" s="1">
        <v>1.8490466346764733E-4</v>
      </c>
      <c r="D257">
        <v>2.3078348656013539</v>
      </c>
      <c r="E257" s="1">
        <f t="shared" si="37"/>
        <v>2.3078348656013539</v>
      </c>
      <c r="F257" s="1">
        <f t="shared" si="38"/>
        <v>1472922.4078490939</v>
      </c>
      <c r="G257" s="24">
        <f t="shared" si="39"/>
        <v>272.35022213729349</v>
      </c>
      <c r="H257" s="24">
        <f t="shared" si="40"/>
        <v>272.36977821374933</v>
      </c>
      <c r="I257" s="24">
        <f t="shared" si="41"/>
        <v>32142.667877006392</v>
      </c>
      <c r="J257" s="1">
        <f t="shared" si="36"/>
        <v>-32341.187997377059</v>
      </c>
      <c r="K257" s="1">
        <f t="shared" si="42"/>
        <v>270.09510163308721</v>
      </c>
      <c r="L257" s="1">
        <f t="shared" si="43"/>
        <v>270.07603141684399</v>
      </c>
      <c r="M257" s="1">
        <f t="shared" si="47"/>
        <v>2.2694511057178355</v>
      </c>
      <c r="N257" s="24">
        <f t="shared" si="44"/>
        <v>1.8336066447059867E-4</v>
      </c>
      <c r="O257" s="24">
        <f t="shared" si="45"/>
        <v>1.8490466346764733E-4</v>
      </c>
      <c r="P257" s="25">
        <f t="shared" si="46"/>
        <v>119.00500113723224</v>
      </c>
    </row>
    <row r="258" spans="1:16" x14ac:dyDescent="0.35">
      <c r="A258">
        <v>239</v>
      </c>
      <c r="B258">
        <v>239883.29199999999</v>
      </c>
      <c r="C258" s="1">
        <v>1.84966829096421E-4</v>
      </c>
      <c r="D258">
        <v>2.3881756412404336</v>
      </c>
      <c r="E258" s="1">
        <f t="shared" si="37"/>
        <v>2.3881756412404336</v>
      </c>
      <c r="F258" s="1">
        <f t="shared" si="38"/>
        <v>1507231.1757322703</v>
      </c>
      <c r="G258" s="24">
        <f t="shared" si="39"/>
        <v>278.78777129046853</v>
      </c>
      <c r="H258" s="24">
        <f t="shared" si="40"/>
        <v>278.8082290848223</v>
      </c>
      <c r="I258" s="24">
        <f t="shared" si="41"/>
        <v>32547.155854762594</v>
      </c>
      <c r="J258" s="1">
        <f t="shared" si="36"/>
        <v>-31605.012731144856</v>
      </c>
      <c r="K258" s="1">
        <f t="shared" si="42"/>
        <v>276.37018915534281</v>
      </c>
      <c r="L258" s="1">
        <f t="shared" si="43"/>
        <v>276.35026333606015</v>
      </c>
      <c r="M258" s="1">
        <f t="shared" si="47"/>
        <v>2.3465944272405554</v>
      </c>
      <c r="N258" s="24">
        <f t="shared" si="44"/>
        <v>1.8334962000888727E-4</v>
      </c>
      <c r="O258" s="24">
        <f t="shared" si="45"/>
        <v>1.84966829096421E-4</v>
      </c>
      <c r="P258" s="25">
        <f t="shared" si="46"/>
        <v>117.76652161448723</v>
      </c>
    </row>
    <row r="259" spans="1:16" x14ac:dyDescent="0.35">
      <c r="A259">
        <v>240</v>
      </c>
      <c r="B259">
        <v>245470.89199999999</v>
      </c>
      <c r="C259" s="1">
        <v>1.8502180389477351E-4</v>
      </c>
      <c r="D259">
        <v>2.4639554436850024</v>
      </c>
      <c r="E259" s="1">
        <f t="shared" si="37"/>
        <v>2.4639554436850024</v>
      </c>
      <c r="F259" s="1">
        <f t="shared" si="38"/>
        <v>1542339.1019546669</v>
      </c>
      <c r="G259" s="24">
        <f t="shared" si="39"/>
        <v>285.36636286109746</v>
      </c>
      <c r="H259" s="24">
        <f t="shared" si="40"/>
        <v>285.38763753540593</v>
      </c>
      <c r="I259" s="24">
        <f t="shared" si="41"/>
        <v>33052.558778092694</v>
      </c>
      <c r="J259" s="1">
        <f t="shared" si="36"/>
        <v>-30885.594767989598</v>
      </c>
      <c r="K259" s="1">
        <f t="shared" si="42"/>
        <v>282.77475538114942</v>
      </c>
      <c r="L259" s="1">
        <f t="shared" si="43"/>
        <v>282.75405968939015</v>
      </c>
      <c r="M259" s="1">
        <f t="shared" si="47"/>
        <v>2.4190475115254628</v>
      </c>
      <c r="N259" s="24">
        <f t="shared" si="44"/>
        <v>1.8332807573318011E-4</v>
      </c>
      <c r="O259" s="24">
        <f t="shared" si="45"/>
        <v>1.8502180389477351E-4</v>
      </c>
      <c r="P259" s="25">
        <f t="shared" si="46"/>
        <v>116.88652593312815</v>
      </c>
    </row>
    <row r="260" spans="1:16" x14ac:dyDescent="0.35">
      <c r="A260">
        <v>241</v>
      </c>
      <c r="B260">
        <v>251188.64300000001</v>
      </c>
      <c r="C260" s="1">
        <v>1.8508933935739737E-4</v>
      </c>
      <c r="D260">
        <v>2.5365454051121179</v>
      </c>
      <c r="E260" s="1">
        <f t="shared" si="37"/>
        <v>2.5365454051121179</v>
      </c>
      <c r="F260" s="1">
        <f t="shared" si="38"/>
        <v>1578264.7910279785</v>
      </c>
      <c r="G260" s="24">
        <f t="shared" si="39"/>
        <v>292.11998750240934</v>
      </c>
      <c r="H260" s="24">
        <f t="shared" si="40"/>
        <v>292.14201291274571</v>
      </c>
      <c r="I260" s="24">
        <f t="shared" si="41"/>
        <v>33644.389329284582</v>
      </c>
      <c r="J260" s="1">
        <f t="shared" si="36"/>
        <v>-30182.552869832329</v>
      </c>
      <c r="K260" s="1">
        <f t="shared" si="42"/>
        <v>289.34142849222593</v>
      </c>
      <c r="L260" s="1">
        <f t="shared" si="43"/>
        <v>289.32003043006767</v>
      </c>
      <c r="M260" s="1">
        <f t="shared" si="47"/>
        <v>2.4881495121442327</v>
      </c>
      <c r="N260" s="24">
        <f t="shared" si="44"/>
        <v>1.8331526628153665E-4</v>
      </c>
      <c r="O260" s="24">
        <f t="shared" si="45"/>
        <v>1.8508933935739737E-4</v>
      </c>
      <c r="P260" s="25">
        <f t="shared" si="46"/>
        <v>116.27919826278365</v>
      </c>
    </row>
    <row r="261" spans="1:16" x14ac:dyDescent="0.35">
      <c r="A261">
        <v>242</v>
      </c>
      <c r="B261">
        <v>257039.57800000001</v>
      </c>
      <c r="C261" s="1">
        <v>1.8515818964904451E-4</v>
      </c>
      <c r="D261">
        <v>2.6190387407490094</v>
      </c>
      <c r="E261" s="1">
        <f t="shared" si="37"/>
        <v>2.6190387407490094</v>
      </c>
      <c r="F261" s="1">
        <f t="shared" si="38"/>
        <v>1615027.2998532413</v>
      </c>
      <c r="G261" s="24">
        <f t="shared" si="39"/>
        <v>299.03553107461073</v>
      </c>
      <c r="H261" s="24">
        <f t="shared" si="40"/>
        <v>299.05846936525768</v>
      </c>
      <c r="I261" s="24">
        <f t="shared" si="41"/>
        <v>34145.775248603051</v>
      </c>
      <c r="J261" s="1">
        <f t="shared" si="36"/>
        <v>-29495.514101913672</v>
      </c>
      <c r="K261" s="1">
        <f t="shared" si="42"/>
        <v>296.05671567722845</v>
      </c>
      <c r="L261" s="1">
        <f t="shared" si="43"/>
        <v>296.0344611614608</v>
      </c>
      <c r="M261" s="1">
        <f t="shared" si="47"/>
        <v>2.5667301345669613</v>
      </c>
      <c r="N261" s="24">
        <f t="shared" si="44"/>
        <v>1.8329997343596711E-4</v>
      </c>
      <c r="O261" s="24">
        <f t="shared" si="45"/>
        <v>1.8515818964904451E-4</v>
      </c>
      <c r="P261" s="25">
        <f t="shared" si="46"/>
        <v>115.3352497696083</v>
      </c>
    </row>
    <row r="262" spans="1:16" x14ac:dyDescent="0.35">
      <c r="A262">
        <v>243</v>
      </c>
      <c r="B262">
        <v>263026.799</v>
      </c>
      <c r="C262" s="1">
        <v>1.8522663029349066E-4</v>
      </c>
      <c r="D262">
        <v>2.7024070707045946</v>
      </c>
      <c r="E262" s="1">
        <f t="shared" si="37"/>
        <v>2.7024070707045946</v>
      </c>
      <c r="F262" s="1">
        <f t="shared" si="38"/>
        <v>1652646.1188712784</v>
      </c>
      <c r="G262" s="24">
        <f t="shared" si="39"/>
        <v>306.11407166614248</v>
      </c>
      <c r="H262" s="24">
        <f t="shared" si="40"/>
        <v>306.13792879866844</v>
      </c>
      <c r="I262" s="24">
        <f t="shared" si="41"/>
        <v>34677.650488668362</v>
      </c>
      <c r="J262" s="1">
        <f t="shared" si="36"/>
        <v>-28824.114221338103</v>
      </c>
      <c r="K262" s="1">
        <f t="shared" si="42"/>
        <v>302.92064008568013</v>
      </c>
      <c r="L262" s="1">
        <f t="shared" si="43"/>
        <v>302.89752720222828</v>
      </c>
      <c r="M262" s="1">
        <f t="shared" si="47"/>
        <v>2.6459091526529797</v>
      </c>
      <c r="N262" s="24">
        <f t="shared" si="44"/>
        <v>1.8328033070328495E-4</v>
      </c>
      <c r="O262" s="24">
        <f t="shared" si="45"/>
        <v>1.8522663029349066E-4</v>
      </c>
      <c r="P262" s="25">
        <f t="shared" si="46"/>
        <v>114.47767467697118</v>
      </c>
    </row>
    <row r="263" spans="1:16" x14ac:dyDescent="0.35">
      <c r="A263">
        <v>244</v>
      </c>
      <c r="B263">
        <v>269153.48</v>
      </c>
      <c r="C263" s="1">
        <v>1.8530246071798352E-4</v>
      </c>
      <c r="D263">
        <v>2.7850836963457035</v>
      </c>
      <c r="E263" s="1">
        <f t="shared" si="37"/>
        <v>2.7850836963457035</v>
      </c>
      <c r="F263" s="1">
        <f t="shared" si="38"/>
        <v>1691141.1909122544</v>
      </c>
      <c r="G263" s="24">
        <f t="shared" si="39"/>
        <v>313.37262409758188</v>
      </c>
      <c r="H263" s="24">
        <f t="shared" si="40"/>
        <v>313.39737639117482</v>
      </c>
      <c r="I263" s="24">
        <f t="shared" si="41"/>
        <v>35262.910897026588</v>
      </c>
      <c r="J263" s="1">
        <f t="shared" si="36"/>
        <v>-28167.997298972099</v>
      </c>
      <c r="K263" s="1">
        <f t="shared" si="42"/>
        <v>309.94888250074638</v>
      </c>
      <c r="L263" s="1">
        <f t="shared" si="43"/>
        <v>309.92493829952031</v>
      </c>
      <c r="M263" s="1">
        <f t="shared" si="47"/>
        <v>2.7241338233693311</v>
      </c>
      <c r="N263" s="24">
        <f t="shared" si="44"/>
        <v>1.8326378658681781E-4</v>
      </c>
      <c r="O263" s="24">
        <f t="shared" si="45"/>
        <v>1.8530246071798352E-4</v>
      </c>
      <c r="P263" s="25">
        <f t="shared" si="46"/>
        <v>113.77008561062217</v>
      </c>
    </row>
    <row r="264" spans="1:16" x14ac:dyDescent="0.35">
      <c r="A264">
        <v>245</v>
      </c>
      <c r="B264">
        <v>275422.87</v>
      </c>
      <c r="C264" s="1">
        <v>1.8538528768818492E-4</v>
      </c>
      <c r="D264">
        <v>2.8495505932083982</v>
      </c>
      <c r="E264" s="1">
        <f t="shared" si="37"/>
        <v>2.8495505932083982</v>
      </c>
      <c r="F264" s="1">
        <f t="shared" si="38"/>
        <v>1730532.9300452331</v>
      </c>
      <c r="G264" s="24">
        <f t="shared" si="39"/>
        <v>320.81534509031314</v>
      </c>
      <c r="H264" s="24">
        <f t="shared" si="40"/>
        <v>320.84065540887343</v>
      </c>
      <c r="I264" s="24">
        <f t="shared" si="41"/>
        <v>36121.697866787894</v>
      </c>
      <c r="J264" s="1">
        <f t="shared" si="36"/>
        <v>-27526.815393539906</v>
      </c>
      <c r="K264" s="1">
        <f t="shared" si="42"/>
        <v>317.1441602359132</v>
      </c>
      <c r="L264" s="1">
        <f t="shared" si="43"/>
        <v>317.11971465464848</v>
      </c>
      <c r="M264" s="1">
        <f t="shared" si="47"/>
        <v>2.784272931170062</v>
      </c>
      <c r="N264" s="24">
        <f t="shared" si="44"/>
        <v>1.8324974298313961E-4</v>
      </c>
      <c r="O264" s="24">
        <f t="shared" si="45"/>
        <v>1.8538528768818492E-4</v>
      </c>
      <c r="P264" s="25">
        <f t="shared" si="46"/>
        <v>113.89677754090802</v>
      </c>
    </row>
    <row r="265" spans="1:16" x14ac:dyDescent="0.35">
      <c r="A265">
        <v>246</v>
      </c>
      <c r="B265">
        <v>281838.29300000001</v>
      </c>
      <c r="C265" s="1">
        <v>1.8546808262088409E-4</v>
      </c>
      <c r="D265">
        <v>2.9544901502571439</v>
      </c>
      <c r="E265" s="1">
        <f t="shared" si="37"/>
        <v>2.9544901502571439</v>
      </c>
      <c r="F265" s="1">
        <f t="shared" si="38"/>
        <v>1770842.2215781752</v>
      </c>
      <c r="G265" s="24">
        <f t="shared" si="39"/>
        <v>328.43471146021091</v>
      </c>
      <c r="H265" s="24">
        <f t="shared" si="40"/>
        <v>328.46128907744617</v>
      </c>
      <c r="I265" s="24">
        <f t="shared" si="41"/>
        <v>36513.267338058577</v>
      </c>
      <c r="J265" s="1">
        <f t="shared" si="36"/>
        <v>-26900.228556411741</v>
      </c>
      <c r="K265" s="1">
        <f t="shared" si="42"/>
        <v>324.49904120453613</v>
      </c>
      <c r="L265" s="1">
        <f t="shared" si="43"/>
        <v>324.47341380379635</v>
      </c>
      <c r="M265" s="1">
        <f t="shared" si="47"/>
        <v>2.8836452980461478</v>
      </c>
      <c r="N265" s="24">
        <f t="shared" si="44"/>
        <v>1.8323112576038849E-4</v>
      </c>
      <c r="O265" s="24">
        <f t="shared" si="45"/>
        <v>1.8546808262088409E-4</v>
      </c>
      <c r="P265" s="25">
        <f t="shared" si="46"/>
        <v>112.52195754576599</v>
      </c>
    </row>
    <row r="266" spans="1:16" x14ac:dyDescent="0.35">
      <c r="A266">
        <v>247</v>
      </c>
      <c r="B266">
        <v>288403.15000000002</v>
      </c>
      <c r="C266" s="1">
        <v>1.8554987116256572E-4</v>
      </c>
      <c r="D266">
        <v>3.0522259139430634</v>
      </c>
      <c r="E266" s="1">
        <f t="shared" si="37"/>
        <v>3.0522259139430634</v>
      </c>
      <c r="F266" s="1">
        <f t="shared" si="38"/>
        <v>1812090.4346243104</v>
      </c>
      <c r="G266" s="24">
        <f t="shared" si="39"/>
        <v>336.23314667945851</v>
      </c>
      <c r="H266" s="24">
        <f t="shared" si="40"/>
        <v>336.26085389131953</v>
      </c>
      <c r="I266" s="24">
        <f t="shared" si="41"/>
        <v>37042.489054468162</v>
      </c>
      <c r="J266" s="1">
        <f t="shared" si="36"/>
        <v>-26287.904614248971</v>
      </c>
      <c r="K266" s="1">
        <f t="shared" si="42"/>
        <v>332.01390906238112</v>
      </c>
      <c r="L266" s="1">
        <f t="shared" si="43"/>
        <v>331.98723841096211</v>
      </c>
      <c r="M266" s="1">
        <f t="shared" si="47"/>
        <v>2.975620256553809</v>
      </c>
      <c r="N266" s="24">
        <f t="shared" si="44"/>
        <v>1.8320677161997768E-4</v>
      </c>
      <c r="O266" s="24">
        <f t="shared" si="45"/>
        <v>1.8554987116256572E-4</v>
      </c>
      <c r="P266" s="25">
        <f t="shared" si="46"/>
        <v>111.56908805139352</v>
      </c>
    </row>
    <row r="267" spans="1:16" x14ac:dyDescent="0.35">
      <c r="A267">
        <v>248</v>
      </c>
      <c r="B267">
        <v>295120.92300000001</v>
      </c>
      <c r="C267" s="1">
        <v>1.8559600139816403E-4</v>
      </c>
      <c r="D267">
        <v>2.9258660818186821</v>
      </c>
      <c r="E267" s="1">
        <f t="shared" si="37"/>
        <v>2.9258660818186821</v>
      </c>
      <c r="F267" s="1">
        <f t="shared" si="38"/>
        <v>1854299.4472348781</v>
      </c>
      <c r="G267" s="24">
        <f t="shared" si="39"/>
        <v>344.15056280161923</v>
      </c>
      <c r="H267" s="24">
        <f t="shared" si="40"/>
        <v>344.17543764784659</v>
      </c>
      <c r="I267" s="24">
        <f t="shared" si="41"/>
        <v>40483.114146965367</v>
      </c>
      <c r="J267" s="1">
        <f t="shared" si="36"/>
        <v>-25689.518793111587</v>
      </c>
      <c r="K267" s="1">
        <f t="shared" si="42"/>
        <v>339.62530615939545</v>
      </c>
      <c r="L267" s="1">
        <f t="shared" si="43"/>
        <v>339.60140484756863</v>
      </c>
      <c r="M267" s="1">
        <f t="shared" si="47"/>
        <v>2.8490207219436954</v>
      </c>
      <c r="N267" s="24">
        <f t="shared" si="44"/>
        <v>1.8314269863693296E-4</v>
      </c>
      <c r="O267" s="24">
        <f t="shared" si="45"/>
        <v>1.8559600139816403E-4</v>
      </c>
      <c r="P267" s="25">
        <f t="shared" si="46"/>
        <v>119.19934531605702</v>
      </c>
    </row>
    <row r="268" spans="1:16" x14ac:dyDescent="0.35">
      <c r="A268">
        <v>249</v>
      </c>
      <c r="B268">
        <v>301995.17200000002</v>
      </c>
      <c r="C268" s="1">
        <v>1.8568721196018925E-4</v>
      </c>
      <c r="D268">
        <v>3.0348492849485469</v>
      </c>
      <c r="E268" s="1">
        <f t="shared" si="37"/>
        <v>3.0348492849485469</v>
      </c>
      <c r="F268" s="1">
        <f t="shared" si="38"/>
        <v>1897491.6275495721</v>
      </c>
      <c r="G268" s="24">
        <f t="shared" si="39"/>
        <v>352.33993003748191</v>
      </c>
      <c r="H268" s="24">
        <f t="shared" si="40"/>
        <v>352.36607044734512</v>
      </c>
      <c r="I268" s="24">
        <f t="shared" si="41"/>
        <v>40908.99578596533</v>
      </c>
      <c r="J268" s="1">
        <f t="shared" si="36"/>
        <v>-25104.753984772109</v>
      </c>
      <c r="K268" s="1">
        <f t="shared" si="42"/>
        <v>347.48877689123265</v>
      </c>
      <c r="L268" s="1">
        <f t="shared" si="43"/>
        <v>347.46370694653626</v>
      </c>
      <c r="M268" s="1">
        <f t="shared" si="47"/>
        <v>2.9514226937432628</v>
      </c>
      <c r="N268" s="24">
        <f t="shared" si="44"/>
        <v>1.8311738608051316E-4</v>
      </c>
      <c r="O268" s="24">
        <f t="shared" si="45"/>
        <v>1.8568721196018925E-4</v>
      </c>
      <c r="P268" s="25">
        <f t="shared" si="46"/>
        <v>117.72753109309842</v>
      </c>
    </row>
    <row r="269" spans="1:16" x14ac:dyDescent="0.35">
      <c r="A269">
        <v>250</v>
      </c>
      <c r="B269">
        <v>309029.54300000001</v>
      </c>
      <c r="C269" s="1">
        <v>1.8579350966711893E-4</v>
      </c>
      <c r="D269">
        <v>3.1350237323506365</v>
      </c>
      <c r="E269" s="1">
        <f t="shared" si="37"/>
        <v>3.1350237323506365</v>
      </c>
      <c r="F269" s="1">
        <f t="shared" si="38"/>
        <v>1941689.8840620222</v>
      </c>
      <c r="G269" s="24">
        <f t="shared" si="39"/>
        <v>360.75337824502435</v>
      </c>
      <c r="H269" s="24">
        <f t="shared" si="40"/>
        <v>360.78062226932212</v>
      </c>
      <c r="I269" s="24">
        <f t="shared" si="41"/>
        <v>41515.739401248997</v>
      </c>
      <c r="J269" s="1">
        <f t="shared" si="36"/>
        <v>-24533.300033547079</v>
      </c>
      <c r="K269" s="1">
        <f t="shared" si="42"/>
        <v>355.55196332807992</v>
      </c>
      <c r="L269" s="1">
        <f t="shared" si="43"/>
        <v>355.52588667578863</v>
      </c>
      <c r="M269" s="1">
        <f t="shared" si="47"/>
        <v>3.0448193587449417</v>
      </c>
      <c r="N269" s="24">
        <f t="shared" si="44"/>
        <v>1.8310127152335325E-4</v>
      </c>
      <c r="O269" s="24">
        <f t="shared" si="45"/>
        <v>1.8579350966711893E-4</v>
      </c>
      <c r="P269" s="25">
        <f t="shared" si="46"/>
        <v>116.76419675101333</v>
      </c>
    </row>
    <row r="270" spans="1:16" x14ac:dyDescent="0.35">
      <c r="A270">
        <v>251</v>
      </c>
      <c r="B270">
        <v>316227.766</v>
      </c>
      <c r="C270" s="1">
        <v>1.859024083548689E-4</v>
      </c>
      <c r="D270">
        <v>3.2415197311492285</v>
      </c>
      <c r="E270" s="1">
        <f t="shared" si="37"/>
        <v>3.2415197311492285</v>
      </c>
      <c r="F270" s="1">
        <f t="shared" si="38"/>
        <v>1986917.6530534243</v>
      </c>
      <c r="G270" s="24">
        <f t="shared" si="39"/>
        <v>369.37277690543544</v>
      </c>
      <c r="H270" s="24">
        <f t="shared" si="40"/>
        <v>369.4012236422401</v>
      </c>
      <c r="I270" s="24">
        <f t="shared" si="41"/>
        <v>42093.45217239354</v>
      </c>
      <c r="J270" s="1">
        <f t="shared" si="36"/>
        <v>-23974.853927434506</v>
      </c>
      <c r="K270" s="1">
        <f t="shared" si="42"/>
        <v>363.79590677460328</v>
      </c>
      <c r="L270" s="1">
        <f t="shared" si="43"/>
        <v>363.76873538199965</v>
      </c>
      <c r="M270" s="1">
        <f t="shared" si="47"/>
        <v>3.1438993504870383</v>
      </c>
      <c r="N270" s="24">
        <f t="shared" si="44"/>
        <v>1.8308193840996522E-4</v>
      </c>
      <c r="O270" s="24">
        <f t="shared" si="45"/>
        <v>1.859024083548689E-4</v>
      </c>
      <c r="P270" s="25">
        <f t="shared" si="46"/>
        <v>115.7062281035321</v>
      </c>
    </row>
    <row r="271" spans="1:16" x14ac:dyDescent="0.35">
      <c r="A271">
        <v>252</v>
      </c>
      <c r="B271">
        <v>323593.65700000001</v>
      </c>
      <c r="C271" s="1">
        <v>1.8602167307229034E-4</v>
      </c>
      <c r="D271">
        <v>3.3614032158642586</v>
      </c>
      <c r="E271" s="1">
        <f t="shared" si="37"/>
        <v>3.3614032158642586</v>
      </c>
      <c r="F271" s="1">
        <f t="shared" si="38"/>
        <v>2033198.9111589107</v>
      </c>
      <c r="G271" s="24">
        <f t="shared" si="39"/>
        <v>378.2190631425396</v>
      </c>
      <c r="H271" s="24">
        <f t="shared" si="40"/>
        <v>378.24893744735579</v>
      </c>
      <c r="I271" s="24">
        <f t="shared" si="41"/>
        <v>42559.892273803642</v>
      </c>
      <c r="J271" s="1">
        <f t="shared" si="36"/>
        <v>-23429.119618524965</v>
      </c>
      <c r="K271" s="1">
        <f t="shared" si="42"/>
        <v>372.23935859181432</v>
      </c>
      <c r="L271" s="1">
        <f t="shared" si="43"/>
        <v>372.21088563216534</v>
      </c>
      <c r="M271" s="1">
        <f t="shared" si="47"/>
        <v>3.2554485908294759</v>
      </c>
      <c r="N271" s="24">
        <f t="shared" si="44"/>
        <v>1.8306663631843451E-4</v>
      </c>
      <c r="O271" s="24">
        <f t="shared" si="45"/>
        <v>1.8602167307229034E-4</v>
      </c>
      <c r="P271" s="25">
        <f t="shared" si="46"/>
        <v>114.33474534989583</v>
      </c>
    </row>
    <row r="272" spans="1:16" x14ac:dyDescent="0.35">
      <c r="A272">
        <v>253</v>
      </c>
      <c r="B272">
        <v>331131.12099999998</v>
      </c>
      <c r="C272" s="1">
        <v>1.8619102129680034E-4</v>
      </c>
      <c r="D272">
        <v>3.7078886022397559</v>
      </c>
      <c r="E272" s="1">
        <f t="shared" si="37"/>
        <v>3.7078886022397559</v>
      </c>
      <c r="F272" s="1">
        <f t="shared" si="38"/>
        <v>2080558.1942171056</v>
      </c>
      <c r="G272" s="24">
        <f t="shared" si="39"/>
        <v>387.38125504870959</v>
      </c>
      <c r="H272" s="24">
        <f t="shared" si="40"/>
        <v>387.41674576414158</v>
      </c>
      <c r="I272" s="24">
        <f t="shared" si="41"/>
        <v>40475.322022982342</v>
      </c>
      <c r="J272" s="1">
        <f t="shared" si="36"/>
        <v>-22895.807783796132</v>
      </c>
      <c r="K272" s="1">
        <f t="shared" si="42"/>
        <v>380.97039918066378</v>
      </c>
      <c r="L272" s="1">
        <f t="shared" si="43"/>
        <v>380.93665067096742</v>
      </c>
      <c r="M272" s="1">
        <f t="shared" si="47"/>
        <v>3.5855326311242099</v>
      </c>
      <c r="N272" s="24">
        <f t="shared" si="44"/>
        <v>1.8309348507039011E-4</v>
      </c>
      <c r="O272" s="24">
        <f t="shared" si="45"/>
        <v>1.8619102129680034E-4</v>
      </c>
      <c r="P272" s="25">
        <f t="shared" si="46"/>
        <v>106.24269525934514</v>
      </c>
    </row>
    <row r="273" spans="1:16" x14ac:dyDescent="0.35">
      <c r="A273">
        <v>254</v>
      </c>
      <c r="B273">
        <v>338844.15600000002</v>
      </c>
      <c r="C273" s="1">
        <v>1.8631731666841515E-4</v>
      </c>
      <c r="D273">
        <v>3.8404506732501549</v>
      </c>
      <c r="E273" s="1">
        <f t="shared" si="37"/>
        <v>3.8404506732501549</v>
      </c>
      <c r="F273" s="1">
        <f t="shared" si="38"/>
        <v>2129020.6224028678</v>
      </c>
      <c r="G273" s="24">
        <f t="shared" si="39"/>
        <v>396.67340949782141</v>
      </c>
      <c r="H273" s="24">
        <f t="shared" si="40"/>
        <v>396.71059137344133</v>
      </c>
      <c r="I273" s="24">
        <f t="shared" si="41"/>
        <v>40975.540698931341</v>
      </c>
      <c r="J273" s="1">
        <f t="shared" si="36"/>
        <v>-22374.635546758371</v>
      </c>
      <c r="K273" s="1">
        <f t="shared" si="42"/>
        <v>389.79930504222506</v>
      </c>
      <c r="L273" s="1">
        <f t="shared" si="43"/>
        <v>389.76403268413247</v>
      </c>
      <c r="M273" s="1">
        <f t="shared" si="47"/>
        <v>3.7078156011908918</v>
      </c>
      <c r="N273" s="24">
        <f t="shared" si="44"/>
        <v>1.8307198558003383E-4</v>
      </c>
      <c r="O273" s="24">
        <f t="shared" si="45"/>
        <v>1.8631731666841515E-4</v>
      </c>
      <c r="P273" s="25">
        <f t="shared" si="46"/>
        <v>105.11958376758176</v>
      </c>
    </row>
    <row r="274" spans="1:16" x14ac:dyDescent="0.35">
      <c r="A274">
        <v>255</v>
      </c>
      <c r="B274">
        <v>346736.85</v>
      </c>
      <c r="C274" s="1">
        <v>1.8644830543030721E-4</v>
      </c>
      <c r="D274">
        <v>3.980882325977154</v>
      </c>
      <c r="E274" s="1">
        <f t="shared" si="37"/>
        <v>3.980882325977154</v>
      </c>
      <c r="F274" s="1">
        <f t="shared" si="38"/>
        <v>2178611.8813777319</v>
      </c>
      <c r="G274" s="24">
        <f t="shared" si="39"/>
        <v>406.19849347321161</v>
      </c>
      <c r="H274" s="24">
        <f t="shared" si="40"/>
        <v>406.23750746353392</v>
      </c>
      <c r="I274" s="24">
        <f t="shared" si="41"/>
        <v>41451.379370651368</v>
      </c>
      <c r="J274" s="1">
        <f t="shared" si="36"/>
        <v>-21865.3266811674</v>
      </c>
      <c r="K274" s="1">
        <f t="shared" si="42"/>
        <v>398.82765914428438</v>
      </c>
      <c r="L274" s="1">
        <f t="shared" si="43"/>
        <v>398.79074118967651</v>
      </c>
      <c r="M274" s="1">
        <f t="shared" si="47"/>
        <v>3.8369960230974476</v>
      </c>
      <c r="N274" s="24">
        <f t="shared" si="44"/>
        <v>1.8304808883052879E-4</v>
      </c>
      <c r="O274" s="24">
        <f t="shared" si="45"/>
        <v>1.8644830543030721E-4</v>
      </c>
      <c r="P274" s="25">
        <f t="shared" si="46"/>
        <v>103.93306086039394</v>
      </c>
    </row>
    <row r="275" spans="1:16" x14ac:dyDescent="0.35">
      <c r="A275">
        <v>256</v>
      </c>
      <c r="B275">
        <v>354813.38900000002</v>
      </c>
      <c r="C275" s="1">
        <v>1.8658722215254131E-4</v>
      </c>
      <c r="D275">
        <v>4.1027827845499969</v>
      </c>
      <c r="E275" s="1">
        <f t="shared" si="37"/>
        <v>4.1027827845499969</v>
      </c>
      <c r="F275" s="1">
        <f t="shared" si="38"/>
        <v>2229358.272555395</v>
      </c>
      <c r="G275" s="24">
        <f t="shared" si="39"/>
        <v>415.96976725889925</v>
      </c>
      <c r="H275" s="24">
        <f t="shared" si="40"/>
        <v>416.01023372521996</v>
      </c>
      <c r="I275" s="24">
        <f t="shared" si="41"/>
        <v>42178.123772882194</v>
      </c>
      <c r="J275" s="1">
        <f t="shared" si="36"/>
        <v>-21367.611067374175</v>
      </c>
      <c r="K275" s="1">
        <f t="shared" si="42"/>
        <v>408.06552553497164</v>
      </c>
      <c r="L275" s="1">
        <f t="shared" si="43"/>
        <v>408.02733334559787</v>
      </c>
      <c r="M275" s="1">
        <f t="shared" si="47"/>
        <v>3.9475887811148778</v>
      </c>
      <c r="N275" s="24">
        <f t="shared" si="44"/>
        <v>1.8302456736928955E-4</v>
      </c>
      <c r="O275" s="24">
        <f t="shared" si="45"/>
        <v>1.8658722215254131E-4</v>
      </c>
      <c r="P275" s="25">
        <f t="shared" si="46"/>
        <v>103.36115435771474</v>
      </c>
    </row>
    <row r="276" spans="1:16" x14ac:dyDescent="0.35">
      <c r="A276">
        <v>257</v>
      </c>
      <c r="B276">
        <v>363078.05499999999</v>
      </c>
      <c r="C276" s="1">
        <v>1.8673835816116876E-4</v>
      </c>
      <c r="D276">
        <v>4.2567752127242686</v>
      </c>
      <c r="E276" s="1">
        <f t="shared" si="37"/>
        <v>4.2567752127242686</v>
      </c>
      <c r="F276" s="1">
        <f t="shared" si="38"/>
        <v>2281286.7005353416</v>
      </c>
      <c r="G276" s="24">
        <f t="shared" si="39"/>
        <v>426.00373295287955</v>
      </c>
      <c r="H276" s="24">
        <f t="shared" si="40"/>
        <v>426.04626810881837</v>
      </c>
      <c r="I276" s="24">
        <f t="shared" si="41"/>
        <v>42637.27623729621</v>
      </c>
      <c r="J276" s="1">
        <f t="shared" ref="J276:J339" si="48">-1/(F276*$I$10)</f>
        <v>-20881.224830977295</v>
      </c>
      <c r="K276" s="1">
        <f t="shared" si="42"/>
        <v>417.52732536268525</v>
      </c>
      <c r="L276" s="1">
        <f t="shared" si="43"/>
        <v>417.48729088565273</v>
      </c>
      <c r="M276" s="1">
        <f t="shared" si="47"/>
        <v>4.0882618994297593</v>
      </c>
      <c r="N276" s="24">
        <f t="shared" si="44"/>
        <v>1.8300518334134962E-4</v>
      </c>
      <c r="O276" s="24">
        <f t="shared" si="45"/>
        <v>1.8673835816116876E-4</v>
      </c>
      <c r="P276" s="25">
        <f t="shared" si="46"/>
        <v>102.11852888971836</v>
      </c>
    </row>
    <row r="277" spans="1:16" x14ac:dyDescent="0.35">
      <c r="A277">
        <v>258</v>
      </c>
      <c r="B277">
        <v>371535.22899999999</v>
      </c>
      <c r="C277" s="1">
        <v>1.8689439192678069E-4</v>
      </c>
      <c r="D277">
        <v>4.3930760482453488</v>
      </c>
      <c r="E277" s="1">
        <f t="shared" ref="E277:E340" si="49">D277+$G$13</f>
        <v>4.3930760482453488</v>
      </c>
      <c r="F277" s="1">
        <f t="shared" ref="F277:F340" si="50">2*PI()*B277</f>
        <v>2334424.6919524027</v>
      </c>
      <c r="G277" s="24">
        <f t="shared" ref="G277:G340" si="51">F277*C277</f>
        <v>436.29088330130662</v>
      </c>
      <c r="H277" s="24">
        <f t="shared" ref="H277:H340" si="52">(G277^2+E277^2)/G277</f>
        <v>436.33511781984538</v>
      </c>
      <c r="I277" s="24">
        <f t="shared" ref="I277:I340" si="53">(G277^2+E277^2)/E277</f>
        <v>43333.880833917246</v>
      </c>
      <c r="J277" s="1">
        <f t="shared" si="48"/>
        <v>-20405.910142235636</v>
      </c>
      <c r="K277" s="1">
        <f t="shared" ref="K277:K340" si="54">1/(1/H277-1/J277)</f>
        <v>427.20038532498603</v>
      </c>
      <c r="L277" s="1">
        <f t="shared" ref="L277:L340" si="55">I277^2*K277/(K277^2+I277^2)</f>
        <v>427.15887104288873</v>
      </c>
      <c r="M277" s="1">
        <f t="shared" si="47"/>
        <v>4.2110798939032446</v>
      </c>
      <c r="N277" s="24">
        <f t="shared" ref="N277:N340" si="56">L277/F277</f>
        <v>1.8298250207661796E-4</v>
      </c>
      <c r="O277" s="24">
        <f t="shared" ref="O277:O340" si="57">C277</f>
        <v>1.8689439192678069E-4</v>
      </c>
      <c r="P277" s="25">
        <f t="shared" ref="P277:P340" si="58">L277/M277</f>
        <v>101.43689547693566</v>
      </c>
    </row>
    <row r="278" spans="1:16" x14ac:dyDescent="0.35">
      <c r="A278">
        <v>259</v>
      </c>
      <c r="B278">
        <v>380189.39600000001</v>
      </c>
      <c r="C278" s="1">
        <v>1.8704744588763351E-4</v>
      </c>
      <c r="D278">
        <v>4.5318422559461906</v>
      </c>
      <c r="E278" s="1">
        <f t="shared" si="49"/>
        <v>4.5318422559461906</v>
      </c>
      <c r="F278" s="1">
        <f t="shared" si="50"/>
        <v>2388800.4268926815</v>
      </c>
      <c r="G278" s="24">
        <f t="shared" si="51"/>
        <v>446.81901858556466</v>
      </c>
      <c r="H278" s="24">
        <f t="shared" si="52"/>
        <v>446.86498259644713</v>
      </c>
      <c r="I278" s="24">
        <f t="shared" si="53"/>
        <v>44058.853262603661</v>
      </c>
      <c r="J278" s="1">
        <f t="shared" si="48"/>
        <v>-19941.414930070638</v>
      </c>
      <c r="K278" s="1">
        <f t="shared" si="54"/>
        <v>437.07071287255252</v>
      </c>
      <c r="L278" s="1">
        <f t="shared" si="55"/>
        <v>437.02770519373905</v>
      </c>
      <c r="M278" s="1">
        <f t="shared" ref="M278:M341" si="59">I278*K278^2/(K278^2+I278^2)</f>
        <v>4.3353831638693761</v>
      </c>
      <c r="N278" s="24">
        <f t="shared" si="56"/>
        <v>1.8294860477826466E-4</v>
      </c>
      <c r="O278" s="24">
        <f t="shared" si="57"/>
        <v>1.8704744588763351E-4</v>
      </c>
      <c r="P278" s="25">
        <f t="shared" si="58"/>
        <v>100.8048628402402</v>
      </c>
    </row>
    <row r="279" spans="1:16" x14ac:dyDescent="0.35">
      <c r="A279">
        <v>260</v>
      </c>
      <c r="B279">
        <v>389045.14500000002</v>
      </c>
      <c r="C279" s="1">
        <v>1.8723200123307876E-4</v>
      </c>
      <c r="D279">
        <v>4.6963020039209429</v>
      </c>
      <c r="E279" s="1">
        <f t="shared" si="49"/>
        <v>4.6963020039209429</v>
      </c>
      <c r="F279" s="1">
        <f t="shared" si="50"/>
        <v>2444442.7388935518</v>
      </c>
      <c r="G279" s="24">
        <f t="shared" si="51"/>
        <v>457.67790590270789</v>
      </c>
      <c r="H279" s="24">
        <f t="shared" si="52"/>
        <v>457.72609536570707</v>
      </c>
      <c r="I279" s="24">
        <f t="shared" si="53"/>
        <v>44607.676556809129</v>
      </c>
      <c r="J279" s="1">
        <f t="shared" si="48"/>
        <v>-19487.492891471346</v>
      </c>
      <c r="K279" s="1">
        <f t="shared" si="54"/>
        <v>447.22166427788568</v>
      </c>
      <c r="L279" s="1">
        <f t="shared" si="55"/>
        <v>447.17671676726718</v>
      </c>
      <c r="M279" s="1">
        <f t="shared" si="59"/>
        <v>4.4832443860708313</v>
      </c>
      <c r="N279" s="24">
        <f t="shared" si="56"/>
        <v>1.8293605722573663E-4</v>
      </c>
      <c r="O279" s="24">
        <f t="shared" si="57"/>
        <v>1.8723200123307876E-4</v>
      </c>
      <c r="P279" s="25">
        <f t="shared" si="58"/>
        <v>99.743997484638172</v>
      </c>
    </row>
    <row r="280" spans="1:16" x14ac:dyDescent="0.35">
      <c r="A280">
        <v>261</v>
      </c>
      <c r="B280">
        <v>398107.17099999997</v>
      </c>
      <c r="C280" s="1">
        <v>1.874080600364953E-4</v>
      </c>
      <c r="D280">
        <v>4.8429422618221967</v>
      </c>
      <c r="E280" s="1">
        <f t="shared" si="49"/>
        <v>4.8429422618221967</v>
      </c>
      <c r="F280" s="1">
        <f t="shared" si="50"/>
        <v>2501381.1275100308</v>
      </c>
      <c r="G280" s="24">
        <f t="shared" si="51"/>
        <v>468.77898451855617</v>
      </c>
      <c r="H280" s="24">
        <f t="shared" si="52"/>
        <v>468.82901681634667</v>
      </c>
      <c r="I280" s="24">
        <f t="shared" si="53"/>
        <v>45380.923111254917</v>
      </c>
      <c r="J280" s="1">
        <f t="shared" si="48"/>
        <v>-19043.903375578582</v>
      </c>
      <c r="K280" s="1">
        <f t="shared" si="54"/>
        <v>457.56454382564192</v>
      </c>
      <c r="L280" s="1">
        <f t="shared" si="55"/>
        <v>457.51803168884561</v>
      </c>
      <c r="M280" s="1">
        <f t="shared" si="59"/>
        <v>4.6130403506444502</v>
      </c>
      <c r="N280" s="24">
        <f t="shared" si="56"/>
        <v>1.8290616598050228E-4</v>
      </c>
      <c r="O280" s="24">
        <f t="shared" si="57"/>
        <v>1.874080600364953E-4</v>
      </c>
      <c r="P280" s="25">
        <f t="shared" si="58"/>
        <v>99.17928240643495</v>
      </c>
    </row>
    <row r="281" spans="1:16" x14ac:dyDescent="0.35">
      <c r="A281">
        <v>262</v>
      </c>
      <c r="B281">
        <v>407380.27799999999</v>
      </c>
      <c r="C281" s="1">
        <v>1.8781296636816814E-4</v>
      </c>
      <c r="D281">
        <v>4.9354082845878962</v>
      </c>
      <c r="E281" s="1">
        <f t="shared" si="49"/>
        <v>4.9354082845878962</v>
      </c>
      <c r="F281" s="1">
        <f t="shared" si="50"/>
        <v>2559645.7771643354</v>
      </c>
      <c r="G281" s="24">
        <f t="shared" si="51"/>
        <v>480.73466626098894</v>
      </c>
      <c r="H281" s="24">
        <f t="shared" si="52"/>
        <v>480.78533507404762</v>
      </c>
      <c r="I281" s="24">
        <f t="shared" si="53"/>
        <v>46831.014633939099</v>
      </c>
      <c r="J281" s="1">
        <f t="shared" si="48"/>
        <v>-18610.411222825416</v>
      </c>
      <c r="K281" s="1">
        <f t="shared" si="54"/>
        <v>468.67742252277185</v>
      </c>
      <c r="L281" s="1">
        <f t="shared" si="55"/>
        <v>468.63048593987179</v>
      </c>
      <c r="M281" s="1">
        <f t="shared" si="59"/>
        <v>4.6899801335228695</v>
      </c>
      <c r="N281" s="24">
        <f t="shared" si="56"/>
        <v>1.8308411660735219E-4</v>
      </c>
      <c r="O281" s="24">
        <f t="shared" si="57"/>
        <v>1.8781296636816814E-4</v>
      </c>
      <c r="P281" s="25">
        <f t="shared" si="58"/>
        <v>99.92163561423466</v>
      </c>
    </row>
    <row r="282" spans="1:16" x14ac:dyDescent="0.35">
      <c r="A282">
        <v>263</v>
      </c>
      <c r="B282">
        <v>416869.38299999997</v>
      </c>
      <c r="C282" s="1">
        <v>1.8801222954023991E-4</v>
      </c>
      <c r="D282">
        <v>5.1244939161208469</v>
      </c>
      <c r="E282" s="1">
        <f t="shared" si="49"/>
        <v>5.1244939161208469</v>
      </c>
      <c r="F282" s="1">
        <f t="shared" si="50"/>
        <v>2619267.5822786195</v>
      </c>
      <c r="G282" s="24">
        <f t="shared" si="51"/>
        <v>492.45433790667704</v>
      </c>
      <c r="H282" s="24">
        <f t="shared" si="52"/>
        <v>492.50766353684207</v>
      </c>
      <c r="I282" s="24">
        <f t="shared" si="53"/>
        <v>47329.070798194392</v>
      </c>
      <c r="J282" s="1">
        <f t="shared" si="48"/>
        <v>-18186.786573503141</v>
      </c>
      <c r="K282" s="1">
        <f t="shared" si="54"/>
        <v>479.52195885419252</v>
      </c>
      <c r="L282" s="1">
        <f t="shared" si="55"/>
        <v>479.47274074056378</v>
      </c>
      <c r="M282" s="1">
        <f t="shared" si="59"/>
        <v>4.8578538302060839</v>
      </c>
      <c r="N282" s="24">
        <f t="shared" si="56"/>
        <v>1.8305603596385854E-4</v>
      </c>
      <c r="O282" s="24">
        <f t="shared" si="57"/>
        <v>1.8801222954023991E-4</v>
      </c>
      <c r="P282" s="25">
        <f t="shared" si="58"/>
        <v>98.700528566587849</v>
      </c>
    </row>
    <row r="283" spans="1:16" x14ac:dyDescent="0.35">
      <c r="A283">
        <v>264</v>
      </c>
      <c r="B283">
        <v>426579.51899999997</v>
      </c>
      <c r="C283" s="1">
        <v>1.8822345159371894E-4</v>
      </c>
      <c r="D283">
        <v>5.2955410977933104</v>
      </c>
      <c r="E283" s="1">
        <f t="shared" si="49"/>
        <v>5.2955410977933104</v>
      </c>
      <c r="F283" s="1">
        <f t="shared" si="50"/>
        <v>2680278.1661245348</v>
      </c>
      <c r="G283" s="24">
        <f t="shared" si="51"/>
        <v>504.49120765924312</v>
      </c>
      <c r="H283" s="24">
        <f t="shared" si="52"/>
        <v>504.54679387183251</v>
      </c>
      <c r="I283" s="24">
        <f t="shared" si="53"/>
        <v>48066.744580089915</v>
      </c>
      <c r="J283" s="1">
        <f t="shared" si="48"/>
        <v>-17772.804740888041</v>
      </c>
      <c r="K283" s="1">
        <f t="shared" si="54"/>
        <v>490.61876569323078</v>
      </c>
      <c r="L283" s="1">
        <f t="shared" si="55"/>
        <v>490.56765664383266</v>
      </c>
      <c r="M283" s="1">
        <f t="shared" si="59"/>
        <v>5.007239418733433</v>
      </c>
      <c r="N283" s="24">
        <f t="shared" si="56"/>
        <v>1.830286359244398E-4</v>
      </c>
      <c r="O283" s="24">
        <f t="shared" si="57"/>
        <v>1.8822345159371894E-4</v>
      </c>
      <c r="P283" s="25">
        <f t="shared" si="58"/>
        <v>97.971679726055598</v>
      </c>
    </row>
    <row r="284" spans="1:16" x14ac:dyDescent="0.35">
      <c r="A284">
        <v>265</v>
      </c>
      <c r="B284">
        <v>436515.83199999999</v>
      </c>
      <c r="C284" s="1">
        <v>1.8844830065039764E-4</v>
      </c>
      <c r="D284">
        <v>5.4740816491562292</v>
      </c>
      <c r="E284" s="1">
        <f t="shared" si="49"/>
        <v>5.4740816491562292</v>
      </c>
      <c r="F284" s="1">
        <f t="shared" si="50"/>
        <v>2742709.8619736726</v>
      </c>
      <c r="G284" s="24">
        <f t="shared" si="51"/>
        <v>516.85901266602525</v>
      </c>
      <c r="H284" s="24">
        <f t="shared" si="52"/>
        <v>516.91698895969012</v>
      </c>
      <c r="I284" s="24">
        <f t="shared" si="53"/>
        <v>48806.9454691422</v>
      </c>
      <c r="J284" s="1">
        <f t="shared" si="48"/>
        <v>-17368.246331209677</v>
      </c>
      <c r="K284" s="1">
        <f t="shared" si="54"/>
        <v>501.97705418292333</v>
      </c>
      <c r="L284" s="1">
        <f t="shared" si="55"/>
        <v>501.9239605549738</v>
      </c>
      <c r="M284" s="1">
        <f t="shared" si="59"/>
        <v>5.162263459050263</v>
      </c>
      <c r="N284" s="24">
        <f t="shared" si="56"/>
        <v>1.830029371731598E-4</v>
      </c>
      <c r="O284" s="24">
        <f t="shared" si="57"/>
        <v>1.8844830065039764E-4</v>
      </c>
      <c r="P284" s="25">
        <f t="shared" si="58"/>
        <v>97.229435215093844</v>
      </c>
    </row>
    <row r="285" spans="1:16" x14ac:dyDescent="0.35">
      <c r="A285">
        <v>266</v>
      </c>
      <c r="B285">
        <v>446683.592</v>
      </c>
      <c r="C285" s="1">
        <v>1.8862947892654133E-4</v>
      </c>
      <c r="D285">
        <v>5.2770759417403896</v>
      </c>
      <c r="E285" s="1">
        <f t="shared" si="49"/>
        <v>5.2770759417403896</v>
      </c>
      <c r="F285" s="1">
        <f t="shared" si="50"/>
        <v>2806595.782212601</v>
      </c>
      <c r="G285" s="24">
        <f t="shared" si="51"/>
        <v>529.40669995619157</v>
      </c>
      <c r="H285" s="24">
        <f t="shared" si="52"/>
        <v>529.45930135035076</v>
      </c>
      <c r="I285" s="24">
        <f t="shared" si="53"/>
        <v>53116.404725560336</v>
      </c>
      <c r="J285" s="1">
        <f t="shared" si="48"/>
        <v>-16972.896773985241</v>
      </c>
      <c r="K285" s="1">
        <f t="shared" si="54"/>
        <v>513.44276331514072</v>
      </c>
      <c r="L285" s="1">
        <f t="shared" si="55"/>
        <v>513.39479237935188</v>
      </c>
      <c r="M285" s="1">
        <f t="shared" si="59"/>
        <v>4.9626634602399973</v>
      </c>
      <c r="N285" s="24">
        <f t="shared" si="56"/>
        <v>1.8292437964636759E-4</v>
      </c>
      <c r="O285" s="24">
        <f t="shared" si="57"/>
        <v>1.8862947892654133E-4</v>
      </c>
      <c r="P285" s="25">
        <f t="shared" si="58"/>
        <v>103.4514624037238</v>
      </c>
    </row>
    <row r="286" spans="1:16" x14ac:dyDescent="0.35">
      <c r="A286">
        <v>267</v>
      </c>
      <c r="B286">
        <v>457088.19</v>
      </c>
      <c r="C286" s="1">
        <v>1.8887786386437305E-4</v>
      </c>
      <c r="D286">
        <v>5.4601291670128225</v>
      </c>
      <c r="E286" s="1">
        <f t="shared" si="49"/>
        <v>5.4601291670128225</v>
      </c>
      <c r="F286" s="1">
        <f t="shared" si="50"/>
        <v>2871969.799493311</v>
      </c>
      <c r="G286" s="24">
        <f t="shared" si="51"/>
        <v>542.45152081128833</v>
      </c>
      <c r="H286" s="24">
        <f t="shared" si="52"/>
        <v>542.50648058073625</v>
      </c>
      <c r="I286" s="24">
        <f t="shared" si="53"/>
        <v>53896.795559142309</v>
      </c>
      <c r="J286" s="1">
        <f t="shared" si="48"/>
        <v>-16586.546455398333</v>
      </c>
      <c r="K286" s="1">
        <f t="shared" si="54"/>
        <v>525.32437001267908</v>
      </c>
      <c r="L286" s="1">
        <f t="shared" si="55"/>
        <v>525.27446829455391</v>
      </c>
      <c r="M286" s="1">
        <f t="shared" si="59"/>
        <v>5.1197752348335097</v>
      </c>
      <c r="N286" s="24">
        <f t="shared" si="56"/>
        <v>1.8289693310397128E-4</v>
      </c>
      <c r="O286" s="24">
        <f t="shared" si="57"/>
        <v>1.8887786386437305E-4</v>
      </c>
      <c r="P286" s="25">
        <f t="shared" si="58"/>
        <v>102.5971735479195</v>
      </c>
    </row>
    <row r="287" spans="1:16" x14ac:dyDescent="0.35">
      <c r="A287">
        <v>268</v>
      </c>
      <c r="B287">
        <v>467735.141</v>
      </c>
      <c r="C287" s="1">
        <v>1.8914002044935173E-4</v>
      </c>
      <c r="D287">
        <v>5.6503713549517407</v>
      </c>
      <c r="E287" s="1">
        <f t="shared" si="49"/>
        <v>5.6503713549517407</v>
      </c>
      <c r="F287" s="1">
        <f t="shared" si="50"/>
        <v>2938866.5655827723</v>
      </c>
      <c r="G287" s="24">
        <f t="shared" si="51"/>
        <v>555.85728231224164</v>
      </c>
      <c r="H287" s="24">
        <f t="shared" si="52"/>
        <v>555.91471917142258</v>
      </c>
      <c r="I287" s="24">
        <f t="shared" si="53"/>
        <v>54688.307295979343</v>
      </c>
      <c r="J287" s="1">
        <f t="shared" si="48"/>
        <v>-16208.990586937614</v>
      </c>
      <c r="K287" s="1">
        <f t="shared" si="54"/>
        <v>537.48090345050537</v>
      </c>
      <c r="L287" s="1">
        <f t="shared" si="55"/>
        <v>537.42899259266073</v>
      </c>
      <c r="M287" s="1">
        <f t="shared" si="59"/>
        <v>5.2818936032499018</v>
      </c>
      <c r="N287" s="24">
        <f t="shared" si="56"/>
        <v>1.8286947726260224E-4</v>
      </c>
      <c r="O287" s="24">
        <f t="shared" si="57"/>
        <v>1.8914002044935173E-4</v>
      </c>
      <c r="P287" s="25">
        <f t="shared" si="58"/>
        <v>101.7493029889859</v>
      </c>
    </row>
    <row r="288" spans="1:16" x14ac:dyDescent="0.35">
      <c r="A288">
        <v>269</v>
      </c>
      <c r="B288">
        <v>478630.092</v>
      </c>
      <c r="C288" s="1">
        <v>1.8941569708599528E-4</v>
      </c>
      <c r="D288">
        <v>5.85504247877933</v>
      </c>
      <c r="E288" s="1">
        <f t="shared" si="49"/>
        <v>5.85504247877933</v>
      </c>
      <c r="F288" s="1">
        <f t="shared" si="50"/>
        <v>3007321.5616284139</v>
      </c>
      <c r="G288" s="24">
        <f t="shared" si="51"/>
        <v>569.63390995758994</v>
      </c>
      <c r="H288" s="24">
        <f t="shared" si="52"/>
        <v>569.69409163187061</v>
      </c>
      <c r="I288" s="24">
        <f t="shared" si="53"/>
        <v>55425.229461982643</v>
      </c>
      <c r="J288" s="1">
        <f t="shared" si="48"/>
        <v>-15840.028916629291</v>
      </c>
      <c r="K288" s="1">
        <f t="shared" si="54"/>
        <v>549.91610038382385</v>
      </c>
      <c r="L288" s="1">
        <f t="shared" si="55"/>
        <v>549.86197119045994</v>
      </c>
      <c r="M288" s="1">
        <f t="shared" si="59"/>
        <v>5.4556012466096826</v>
      </c>
      <c r="N288" s="24">
        <f t="shared" si="56"/>
        <v>1.8284109627861642E-4</v>
      </c>
      <c r="O288" s="24">
        <f t="shared" si="57"/>
        <v>1.8941569708599528E-4</v>
      </c>
      <c r="P288" s="25">
        <f t="shared" si="58"/>
        <v>100.78851923647554</v>
      </c>
    </row>
    <row r="289" spans="1:16" x14ac:dyDescent="0.35">
      <c r="A289">
        <v>270</v>
      </c>
      <c r="B289">
        <v>489778.81900000002</v>
      </c>
      <c r="C289" s="1">
        <v>1.8970564228752392E-4</v>
      </c>
      <c r="D289">
        <v>6.0495082949362295</v>
      </c>
      <c r="E289" s="1">
        <f t="shared" si="49"/>
        <v>6.0495082949362295</v>
      </c>
      <c r="F289" s="1">
        <f t="shared" si="50"/>
        <v>3077371.0793085699</v>
      </c>
      <c r="G289" s="24">
        <f t="shared" si="51"/>
        <v>583.79465715728293</v>
      </c>
      <c r="H289" s="24">
        <f t="shared" si="52"/>
        <v>583.85734452545569</v>
      </c>
      <c r="I289" s="24">
        <f t="shared" si="53"/>
        <v>56343.884768504657</v>
      </c>
      <c r="J289" s="1">
        <f t="shared" si="48"/>
        <v>-15479.465839556731</v>
      </c>
      <c r="K289" s="1">
        <f t="shared" si="54"/>
        <v>562.63574580333591</v>
      </c>
      <c r="L289" s="1">
        <f t="shared" si="55"/>
        <v>562.57964809967268</v>
      </c>
      <c r="M289" s="1">
        <f t="shared" si="59"/>
        <v>5.6177777088467904</v>
      </c>
      <c r="N289" s="24">
        <f t="shared" si="56"/>
        <v>1.828117680972274E-4</v>
      </c>
      <c r="O289" s="24">
        <f t="shared" si="57"/>
        <v>1.8970564228752392E-4</v>
      </c>
      <c r="P289" s="25">
        <f t="shared" si="58"/>
        <v>100.14273922119254</v>
      </c>
    </row>
    <row r="290" spans="1:16" x14ac:dyDescent="0.35">
      <c r="A290">
        <v>271</v>
      </c>
      <c r="B290">
        <v>501187.234</v>
      </c>
      <c r="C290" s="1">
        <v>1.9007278501465553E-4</v>
      </c>
      <c r="D290">
        <v>6.6432994937340082</v>
      </c>
      <c r="E290" s="1">
        <f t="shared" si="49"/>
        <v>6.6432994937340082</v>
      </c>
      <c r="F290" s="1">
        <f t="shared" si="50"/>
        <v>3149052.2648147773</v>
      </c>
      <c r="G290" s="24">
        <f t="shared" si="51"/>
        <v>598.54913413005329</v>
      </c>
      <c r="H290" s="24">
        <f t="shared" si="52"/>
        <v>598.62286814059121</v>
      </c>
      <c r="I290" s="24">
        <f t="shared" si="53"/>
        <v>53934.825568823915</v>
      </c>
      <c r="J290" s="1">
        <f t="shared" si="48"/>
        <v>-15127.11015629927</v>
      </c>
      <c r="K290" s="1">
        <f t="shared" si="54"/>
        <v>575.8354192055275</v>
      </c>
      <c r="L290" s="1">
        <f t="shared" si="55"/>
        <v>575.76978850119599</v>
      </c>
      <c r="M290" s="1">
        <f t="shared" si="59"/>
        <v>6.1472088586694174</v>
      </c>
      <c r="N290" s="24">
        <f t="shared" si="56"/>
        <v>1.8283907032424625E-4</v>
      </c>
      <c r="O290" s="24">
        <f t="shared" si="57"/>
        <v>1.9007278501465553E-4</v>
      </c>
      <c r="P290" s="25">
        <f t="shared" si="58"/>
        <v>93.663612501011258</v>
      </c>
    </row>
    <row r="291" spans="1:16" x14ac:dyDescent="0.35">
      <c r="A291">
        <v>272</v>
      </c>
      <c r="B291">
        <v>512861.38400000002</v>
      </c>
      <c r="C291" s="1">
        <v>1.903956895435517E-4</v>
      </c>
      <c r="D291">
        <v>6.8588542344955883</v>
      </c>
      <c r="E291" s="1">
        <f t="shared" si="49"/>
        <v>6.8588542344955883</v>
      </c>
      <c r="F291" s="1">
        <f t="shared" si="50"/>
        <v>3222403.112568588</v>
      </c>
      <c r="G291" s="24">
        <f t="shared" si="51"/>
        <v>613.53166260478361</v>
      </c>
      <c r="H291" s="24">
        <f t="shared" si="52"/>
        <v>613.60833979078302</v>
      </c>
      <c r="I291" s="24">
        <f t="shared" si="53"/>
        <v>54887.905768081422</v>
      </c>
      <c r="J291" s="1">
        <f t="shared" si="48"/>
        <v>-14782.775100979212</v>
      </c>
      <c r="K291" s="1">
        <f t="shared" si="54"/>
        <v>589.15355817864281</v>
      </c>
      <c r="L291" s="1">
        <f t="shared" si="55"/>
        <v>589.08568750501979</v>
      </c>
      <c r="M291" s="1">
        <f t="shared" si="59"/>
        <v>6.3231038606599368</v>
      </c>
      <c r="N291" s="24">
        <f t="shared" si="56"/>
        <v>1.8280943349618901E-4</v>
      </c>
      <c r="O291" s="24">
        <f t="shared" si="57"/>
        <v>1.903956895435517E-4</v>
      </c>
      <c r="P291" s="25">
        <f t="shared" si="58"/>
        <v>93.164006235940178</v>
      </c>
    </row>
    <row r="292" spans="1:16" x14ac:dyDescent="0.35">
      <c r="A292">
        <v>273</v>
      </c>
      <c r="B292">
        <v>524807.46</v>
      </c>
      <c r="C292" s="1">
        <v>1.9073944813213203E-4</v>
      </c>
      <c r="D292">
        <v>7.0774002490966046</v>
      </c>
      <c r="E292" s="1">
        <f t="shared" si="49"/>
        <v>7.0774002490966046</v>
      </c>
      <c r="F292" s="1">
        <f t="shared" si="50"/>
        <v>3297462.5217702384</v>
      </c>
      <c r="G292" s="24">
        <f t="shared" si="51"/>
        <v>628.95618163884365</v>
      </c>
      <c r="H292" s="24">
        <f t="shared" si="52"/>
        <v>629.03582088200267</v>
      </c>
      <c r="I292" s="24">
        <f t="shared" si="53"/>
        <v>55901.313206993058</v>
      </c>
      <c r="J292" s="1">
        <f t="shared" si="48"/>
        <v>-14446.27806481436</v>
      </c>
      <c r="K292" s="1">
        <f t="shared" si="54"/>
        <v>602.78853562128734</v>
      </c>
      <c r="L292" s="1">
        <f t="shared" si="55"/>
        <v>602.71845459766223</v>
      </c>
      <c r="M292" s="1">
        <f t="shared" si="59"/>
        <v>6.499163504327143</v>
      </c>
      <c r="N292" s="24">
        <f t="shared" si="56"/>
        <v>1.8278250340024899E-4</v>
      </c>
      <c r="O292" s="24">
        <f t="shared" si="57"/>
        <v>1.9073944813213203E-4</v>
      </c>
      <c r="P292" s="25">
        <f t="shared" si="58"/>
        <v>92.737850678225328</v>
      </c>
    </row>
    <row r="293" spans="1:16" x14ac:dyDescent="0.35">
      <c r="A293">
        <v>274</v>
      </c>
      <c r="B293">
        <v>537031.79599999997</v>
      </c>
      <c r="C293" s="1">
        <v>1.9109864049799921E-4</v>
      </c>
      <c r="D293">
        <v>7.3189239791523129</v>
      </c>
      <c r="E293" s="1">
        <f t="shared" si="49"/>
        <v>7.3189239791523129</v>
      </c>
      <c r="F293" s="1">
        <f t="shared" si="50"/>
        <v>3374270.2901154649</v>
      </c>
      <c r="G293" s="24">
        <f t="shared" si="51"/>
        <v>644.8184651138547</v>
      </c>
      <c r="H293" s="24">
        <f t="shared" si="52"/>
        <v>644.90153756154461</v>
      </c>
      <c r="I293" s="24">
        <f t="shared" si="53"/>
        <v>56817.698992982805</v>
      </c>
      <c r="J293" s="1">
        <f t="shared" si="48"/>
        <v>-14117.440632228299</v>
      </c>
      <c r="K293" s="1">
        <f t="shared" si="54"/>
        <v>616.72863732892756</v>
      </c>
      <c r="L293" s="1">
        <f t="shared" si="55"/>
        <v>616.65598259845763</v>
      </c>
      <c r="M293" s="1">
        <f t="shared" si="59"/>
        <v>6.6935023872692776</v>
      </c>
      <c r="N293" s="24">
        <f t="shared" si="56"/>
        <v>1.8275239668999845E-4</v>
      </c>
      <c r="O293" s="24">
        <f t="shared" si="57"/>
        <v>1.9109864049799921E-4</v>
      </c>
      <c r="P293" s="25">
        <f t="shared" si="58"/>
        <v>92.127551006974755</v>
      </c>
    </row>
    <row r="294" spans="1:16" x14ac:dyDescent="0.35">
      <c r="A294">
        <v>275</v>
      </c>
      <c r="B294">
        <v>549540.87399999995</v>
      </c>
      <c r="C294" s="1">
        <v>1.9148254288391649E-4</v>
      </c>
      <c r="D294">
        <v>7.5598459746212958</v>
      </c>
      <c r="E294" s="1">
        <f t="shared" si="49"/>
        <v>7.5598459746212958</v>
      </c>
      <c r="F294" s="1">
        <f t="shared" si="50"/>
        <v>3452867.1452114279</v>
      </c>
      <c r="G294" s="24">
        <f t="shared" si="51"/>
        <v>661.16378120541356</v>
      </c>
      <c r="H294" s="24">
        <f t="shared" si="52"/>
        <v>661.25022161970207</v>
      </c>
      <c r="I294" s="24">
        <f t="shared" si="53"/>
        <v>57831.164592067085</v>
      </c>
      <c r="J294" s="1">
        <f t="shared" si="48"/>
        <v>-13796.088437361512</v>
      </c>
      <c r="K294" s="1">
        <f t="shared" si="54"/>
        <v>631.00593766772624</v>
      </c>
      <c r="L294" s="1">
        <f t="shared" si="55"/>
        <v>630.93082299832065</v>
      </c>
      <c r="M294" s="1">
        <f t="shared" si="59"/>
        <v>6.884196408248318</v>
      </c>
      <c r="N294" s="24">
        <f t="shared" si="56"/>
        <v>1.8272664324004483E-4</v>
      </c>
      <c r="O294" s="24">
        <f t="shared" si="57"/>
        <v>1.9148254288391649E-4</v>
      </c>
      <c r="P294" s="25">
        <f t="shared" si="58"/>
        <v>91.649160712842132</v>
      </c>
    </row>
    <row r="295" spans="1:16" x14ac:dyDescent="0.35">
      <c r="A295">
        <v>276</v>
      </c>
      <c r="B295">
        <v>562341.32499999995</v>
      </c>
      <c r="C295" s="1">
        <v>1.9188410802017505E-4</v>
      </c>
      <c r="D295">
        <v>7.8018660220757328</v>
      </c>
      <c r="E295" s="1">
        <f t="shared" si="49"/>
        <v>7.8018660220757328</v>
      </c>
      <c r="F295" s="1">
        <f t="shared" si="50"/>
        <v>3533294.7508599004</v>
      </c>
      <c r="G295" s="24">
        <f t="shared" si="51"/>
        <v>677.98311164111863</v>
      </c>
      <c r="H295" s="24">
        <f t="shared" si="52"/>
        <v>678.07289133087977</v>
      </c>
      <c r="I295" s="24">
        <f t="shared" si="53"/>
        <v>58924.617198397907</v>
      </c>
      <c r="J295" s="1">
        <f t="shared" si="48"/>
        <v>-13482.051132644288</v>
      </c>
      <c r="K295" s="1">
        <f t="shared" si="54"/>
        <v>645.6026357611305</v>
      </c>
      <c r="L295" s="1">
        <f t="shared" si="55"/>
        <v>645.52514494876516</v>
      </c>
      <c r="M295" s="1">
        <f t="shared" si="59"/>
        <v>7.0726422137934506</v>
      </c>
      <c r="N295" s="24">
        <f t="shared" si="56"/>
        <v>1.8269779072115715E-4</v>
      </c>
      <c r="O295" s="24">
        <f t="shared" si="57"/>
        <v>1.9188410802017505E-4</v>
      </c>
      <c r="P295" s="25">
        <f t="shared" si="58"/>
        <v>91.270719688015177</v>
      </c>
    </row>
    <row r="296" spans="1:16" x14ac:dyDescent="0.35">
      <c r="A296">
        <v>277</v>
      </c>
      <c r="B296">
        <v>575439.93700000003</v>
      </c>
      <c r="C296" s="1">
        <v>1.9231002358493103E-4</v>
      </c>
      <c r="D296">
        <v>8.0583602631489857</v>
      </c>
      <c r="E296" s="1">
        <f t="shared" si="49"/>
        <v>8.0583602631489857</v>
      </c>
      <c r="F296" s="1">
        <f t="shared" si="50"/>
        <v>3615595.7573227468</v>
      </c>
      <c r="G296" s="24">
        <f t="shared" si="51"/>
        <v>695.31530536431399</v>
      </c>
      <c r="H296" s="24">
        <f t="shared" si="52"/>
        <v>695.40869777151363</v>
      </c>
      <c r="I296" s="24">
        <f t="shared" si="53"/>
        <v>60003.312740332898</v>
      </c>
      <c r="J296" s="1">
        <f t="shared" si="48"/>
        <v>-13175.162184909212</v>
      </c>
      <c r="K296" s="1">
        <f t="shared" si="54"/>
        <v>660.54400034654293</v>
      </c>
      <c r="L296" s="1">
        <f t="shared" si="55"/>
        <v>660.46396125084505</v>
      </c>
      <c r="M296" s="1">
        <f t="shared" si="59"/>
        <v>7.2706903523363184</v>
      </c>
      <c r="N296" s="24">
        <f t="shared" si="56"/>
        <v>1.8267085304356624E-4</v>
      </c>
      <c r="O296" s="24">
        <f t="shared" si="57"/>
        <v>1.9231002358493103E-4</v>
      </c>
      <c r="P296" s="25">
        <f t="shared" si="58"/>
        <v>90.839236612327426</v>
      </c>
    </row>
    <row r="297" spans="1:16" x14ac:dyDescent="0.35">
      <c r="A297">
        <v>278</v>
      </c>
      <c r="B297">
        <v>588843.65500000003</v>
      </c>
      <c r="C297" s="1">
        <v>1.9275932590237467E-4</v>
      </c>
      <c r="D297">
        <v>8.307655513070058</v>
      </c>
      <c r="E297" s="1">
        <f t="shared" si="49"/>
        <v>8.307655513070058</v>
      </c>
      <c r="F297" s="1">
        <f t="shared" si="50"/>
        <v>3699813.8013219256</v>
      </c>
      <c r="G297" s="24">
        <f t="shared" si="51"/>
        <v>713.17361430711674</v>
      </c>
      <c r="H297" s="24">
        <f t="shared" si="52"/>
        <v>713.27038897563966</v>
      </c>
      <c r="I297" s="24">
        <f t="shared" si="53"/>
        <v>61230.947826821648</v>
      </c>
      <c r="J297" s="1">
        <f t="shared" si="48"/>
        <v>-12875.25887945407</v>
      </c>
      <c r="K297" s="1">
        <f t="shared" si="54"/>
        <v>675.83038073490593</v>
      </c>
      <c r="L297" s="1">
        <f t="shared" si="55"/>
        <v>675.74805828931505</v>
      </c>
      <c r="M297" s="1">
        <f t="shared" si="59"/>
        <v>7.4585007046794711</v>
      </c>
      <c r="N297" s="24">
        <f t="shared" si="56"/>
        <v>1.826438017091221E-4</v>
      </c>
      <c r="O297" s="24">
        <f t="shared" si="57"/>
        <v>1.9275932590237467E-4</v>
      </c>
      <c r="P297" s="25">
        <f t="shared" si="58"/>
        <v>90.601058449367713</v>
      </c>
    </row>
    <row r="298" spans="1:16" x14ac:dyDescent="0.35">
      <c r="A298">
        <v>279</v>
      </c>
      <c r="B298">
        <v>602559.58600000001</v>
      </c>
      <c r="C298" s="1">
        <v>1.9316308655763619E-4</v>
      </c>
      <c r="D298">
        <v>8.0951583245674748</v>
      </c>
      <c r="E298" s="1">
        <f t="shared" si="49"/>
        <v>8.0951583245674748</v>
      </c>
      <c r="F298" s="1">
        <f t="shared" si="50"/>
        <v>3785993.5374554144</v>
      </c>
      <c r="G298" s="24">
        <f t="shared" si="51"/>
        <v>731.31419738215141</v>
      </c>
      <c r="H298" s="24">
        <f t="shared" si="52"/>
        <v>731.40380536259863</v>
      </c>
      <c r="I298" s="24">
        <f t="shared" si="53"/>
        <v>66074.802423284185</v>
      </c>
      <c r="J298" s="1">
        <f t="shared" si="48"/>
        <v>-12582.182200398915</v>
      </c>
      <c r="K298" s="1">
        <f t="shared" si="54"/>
        <v>691.22293100858258</v>
      </c>
      <c r="L298" s="1">
        <f t="shared" si="55"/>
        <v>691.14729386142005</v>
      </c>
      <c r="M298" s="1">
        <f t="shared" si="59"/>
        <v>7.2302427052462974</v>
      </c>
      <c r="N298" s="24">
        <f t="shared" si="56"/>
        <v>1.825537436933777E-4</v>
      </c>
      <c r="O298" s="24">
        <f t="shared" si="57"/>
        <v>1.9316308655763619E-4</v>
      </c>
      <c r="P298" s="25">
        <f t="shared" si="58"/>
        <v>95.591160910811524</v>
      </c>
    </row>
    <row r="299" spans="1:16" x14ac:dyDescent="0.35">
      <c r="A299">
        <v>280</v>
      </c>
      <c r="B299">
        <v>616595.00199999998</v>
      </c>
      <c r="C299" s="1">
        <v>1.9366935574239525E-4</v>
      </c>
      <c r="D299">
        <v>8.3918701481662303</v>
      </c>
      <c r="E299" s="1">
        <f t="shared" si="49"/>
        <v>8.3918701481662303</v>
      </c>
      <c r="F299" s="1">
        <f t="shared" si="50"/>
        <v>3874180.6570467674</v>
      </c>
      <c r="G299" s="24">
        <f t="shared" si="51"/>
        <v>750.31007187989701</v>
      </c>
      <c r="H299" s="24">
        <f t="shared" si="52"/>
        <v>750.40393105522071</v>
      </c>
      <c r="I299" s="24">
        <f t="shared" si="53"/>
        <v>67092.986129204233</v>
      </c>
      <c r="J299" s="1">
        <f t="shared" si="48"/>
        <v>-12295.776762797925</v>
      </c>
      <c r="K299" s="1">
        <f t="shared" si="54"/>
        <v>707.2414091679957</v>
      </c>
      <c r="L299" s="1">
        <f t="shared" si="55"/>
        <v>707.16283124515053</v>
      </c>
      <c r="M299" s="1">
        <f t="shared" si="59"/>
        <v>7.4543535194262436</v>
      </c>
      <c r="N299" s="24">
        <f t="shared" si="56"/>
        <v>1.8253222909439919E-4</v>
      </c>
      <c r="O299" s="24">
        <f t="shared" si="57"/>
        <v>1.9366935574239525E-4</v>
      </c>
      <c r="P299" s="25">
        <f t="shared" si="58"/>
        <v>94.865749176272004</v>
      </c>
    </row>
    <row r="300" spans="1:16" x14ac:dyDescent="0.35">
      <c r="A300">
        <v>281</v>
      </c>
      <c r="B300">
        <v>630957.34400000004</v>
      </c>
      <c r="C300" s="1">
        <v>1.9419454109677263E-4</v>
      </c>
      <c r="D300">
        <v>8.6778209631544208</v>
      </c>
      <c r="E300" s="1">
        <f t="shared" si="49"/>
        <v>8.6778209631544208</v>
      </c>
      <c r="F300" s="1">
        <f t="shared" si="50"/>
        <v>3964421.9132778561</v>
      </c>
      <c r="G300" s="24">
        <f t="shared" si="51"/>
        <v>769.86909416298261</v>
      </c>
      <c r="H300" s="24">
        <f t="shared" si="52"/>
        <v>769.96690894375445</v>
      </c>
      <c r="I300" s="24">
        <f t="shared" si="53"/>
        <v>68309.052380878391</v>
      </c>
      <c r="J300" s="1">
        <f t="shared" si="48"/>
        <v>-12015.890725013795</v>
      </c>
      <c r="K300" s="1">
        <f t="shared" si="54"/>
        <v>723.5993473893484</v>
      </c>
      <c r="L300" s="1">
        <f t="shared" si="55"/>
        <v>723.51815987449083</v>
      </c>
      <c r="M300" s="1">
        <f t="shared" si="59"/>
        <v>7.6642443433467466</v>
      </c>
      <c r="N300" s="24">
        <f t="shared" si="56"/>
        <v>1.8250281521531417E-4</v>
      </c>
      <c r="O300" s="24">
        <f t="shared" si="57"/>
        <v>1.9419454109677263E-4</v>
      </c>
      <c r="P300" s="25">
        <f t="shared" si="58"/>
        <v>94.401760625308043</v>
      </c>
    </row>
    <row r="301" spans="1:16" x14ac:dyDescent="0.35">
      <c r="A301">
        <v>282</v>
      </c>
      <c r="B301">
        <v>645654.22900000005</v>
      </c>
      <c r="C301" s="1">
        <v>1.9475545358316871E-4</v>
      </c>
      <c r="D301">
        <v>8.9649044958910817</v>
      </c>
      <c r="E301" s="1">
        <f t="shared" si="49"/>
        <v>8.9649044958910817</v>
      </c>
      <c r="F301" s="1">
        <f t="shared" si="50"/>
        <v>4056765.1651711641</v>
      </c>
      <c r="G301" s="24">
        <f t="shared" si="51"/>
        <v>790.07713982330836</v>
      </c>
      <c r="H301" s="24">
        <f t="shared" si="52"/>
        <v>790.17886345074874</v>
      </c>
      <c r="I301" s="24">
        <f t="shared" si="53"/>
        <v>69638.472631820987</v>
      </c>
      <c r="J301" s="1">
        <f t="shared" si="48"/>
        <v>-11742.37565111486</v>
      </c>
      <c r="K301" s="1">
        <f t="shared" si="54"/>
        <v>740.35800406261319</v>
      </c>
      <c r="L301" s="1">
        <f t="shared" si="55"/>
        <v>740.27433252138417</v>
      </c>
      <c r="M301" s="1">
        <f t="shared" si="59"/>
        <v>7.8701902349575361</v>
      </c>
      <c r="N301" s="24">
        <f t="shared" si="56"/>
        <v>1.8247897089950247E-4</v>
      </c>
      <c r="O301" s="24">
        <f t="shared" si="57"/>
        <v>1.9475545358316871E-4</v>
      </c>
      <c r="P301" s="25">
        <f t="shared" si="58"/>
        <v>94.06053861738431</v>
      </c>
    </row>
    <row r="302" spans="1:16" x14ac:dyDescent="0.35">
      <c r="A302">
        <v>283</v>
      </c>
      <c r="B302">
        <v>660693.44799999997</v>
      </c>
      <c r="C302" s="1">
        <v>1.9541394860487913E-4</v>
      </c>
      <c r="D302">
        <v>9.7853136780073378</v>
      </c>
      <c r="E302" s="1">
        <f t="shared" si="49"/>
        <v>9.7853136780073378</v>
      </c>
      <c r="F302" s="1">
        <f t="shared" si="50"/>
        <v>4151259.3650234197</v>
      </c>
      <c r="G302" s="24">
        <f t="shared" si="51"/>
        <v>811.21398420220976</v>
      </c>
      <c r="H302" s="24">
        <f t="shared" si="52"/>
        <v>811.33202009118816</v>
      </c>
      <c r="I302" s="24">
        <f t="shared" si="53"/>
        <v>67260.376333998865</v>
      </c>
      <c r="J302" s="1">
        <f t="shared" si="48"/>
        <v>-11475.086548230669</v>
      </c>
      <c r="K302" s="1">
        <f t="shared" si="54"/>
        <v>757.75581778578703</v>
      </c>
      <c r="L302" s="1">
        <f t="shared" si="55"/>
        <v>757.65965342836819</v>
      </c>
      <c r="M302" s="1">
        <f t="shared" si="59"/>
        <v>8.535798364195319</v>
      </c>
      <c r="N302" s="24">
        <f t="shared" si="56"/>
        <v>1.8251320546532361E-4</v>
      </c>
      <c r="O302" s="24">
        <f t="shared" si="57"/>
        <v>1.9541394860487913E-4</v>
      </c>
      <c r="P302" s="25">
        <f t="shared" si="58"/>
        <v>88.762599712580467</v>
      </c>
    </row>
    <row r="303" spans="1:16" x14ac:dyDescent="0.35">
      <c r="A303">
        <v>284</v>
      </c>
      <c r="B303">
        <v>676082.97499999998</v>
      </c>
      <c r="C303" s="1">
        <v>1.9604087688610274E-4</v>
      </c>
      <c r="D303">
        <v>10.100607119257345</v>
      </c>
      <c r="E303" s="1">
        <f t="shared" si="49"/>
        <v>10.100607119257345</v>
      </c>
      <c r="F303" s="1">
        <f t="shared" si="50"/>
        <v>4247954.614954263</v>
      </c>
      <c r="G303" s="24">
        <f t="shared" si="51"/>
        <v>832.77274768800066</v>
      </c>
      <c r="H303" s="24">
        <f t="shared" si="52"/>
        <v>832.89525681724479</v>
      </c>
      <c r="I303" s="24">
        <f t="shared" si="53"/>
        <v>68670.374301916047</v>
      </c>
      <c r="J303" s="1">
        <f t="shared" si="48"/>
        <v>-11213.881694993044</v>
      </c>
      <c r="K303" s="1">
        <f t="shared" si="54"/>
        <v>775.31018559000518</v>
      </c>
      <c r="L303" s="1">
        <f t="shared" si="55"/>
        <v>775.21136844941452</v>
      </c>
      <c r="M303" s="1">
        <f t="shared" si="59"/>
        <v>8.7523808637115206</v>
      </c>
      <c r="N303" s="24">
        <f t="shared" si="56"/>
        <v>1.824905015982053E-4</v>
      </c>
      <c r="O303" s="24">
        <f t="shared" si="57"/>
        <v>1.9604087688610274E-4</v>
      </c>
      <c r="P303" s="25">
        <f t="shared" si="58"/>
        <v>88.571484778906168</v>
      </c>
    </row>
    <row r="304" spans="1:16" x14ac:dyDescent="0.35">
      <c r="A304">
        <v>285</v>
      </c>
      <c r="B304">
        <v>691830.97100000002</v>
      </c>
      <c r="C304" s="1">
        <v>1.9670180580908604E-4</v>
      </c>
      <c r="D304">
        <v>10.419980954250407</v>
      </c>
      <c r="E304" s="1">
        <f t="shared" si="49"/>
        <v>10.419980954250407</v>
      </c>
      <c r="F304" s="1">
        <f t="shared" si="50"/>
        <v>4346902.1920389868</v>
      </c>
      <c r="G304" s="24">
        <f t="shared" si="51"/>
        <v>855.04351084954328</v>
      </c>
      <c r="H304" s="24">
        <f t="shared" si="52"/>
        <v>855.17049386468739</v>
      </c>
      <c r="I304" s="24">
        <f t="shared" si="53"/>
        <v>70173.638959554286</v>
      </c>
      <c r="J304" s="1">
        <f t="shared" si="48"/>
        <v>-10958.622576104559</v>
      </c>
      <c r="K304" s="1">
        <f t="shared" si="54"/>
        <v>793.26687245830044</v>
      </c>
      <c r="L304" s="1">
        <f t="shared" si="55"/>
        <v>793.16551529111007</v>
      </c>
      <c r="M304" s="1">
        <f t="shared" si="59"/>
        <v>8.9662149061330574</v>
      </c>
      <c r="N304" s="24">
        <f t="shared" si="56"/>
        <v>1.8246684196017362E-4</v>
      </c>
      <c r="O304" s="24">
        <f t="shared" si="57"/>
        <v>1.9670180580908604E-4</v>
      </c>
      <c r="P304" s="25">
        <f t="shared" si="58"/>
        <v>88.461577554712647</v>
      </c>
    </row>
    <row r="305" spans="1:16" x14ac:dyDescent="0.35">
      <c r="A305">
        <v>286</v>
      </c>
      <c r="B305">
        <v>707945.78399999999</v>
      </c>
      <c r="C305" s="1">
        <v>1.974031949646208E-4</v>
      </c>
      <c r="D305">
        <v>10.772754047754328</v>
      </c>
      <c r="E305" s="1">
        <f t="shared" si="49"/>
        <v>10.772754047754328</v>
      </c>
      <c r="F305" s="1">
        <f t="shared" si="50"/>
        <v>4448154.5483085327</v>
      </c>
      <c r="G305" s="24">
        <f t="shared" si="51"/>
        <v>878.07991953251405</v>
      </c>
      <c r="H305" s="24">
        <f t="shared" si="52"/>
        <v>878.2120854404136</v>
      </c>
      <c r="I305" s="24">
        <f t="shared" si="53"/>
        <v>71582.475001065352</v>
      </c>
      <c r="J305" s="1">
        <f t="shared" si="48"/>
        <v>-10709.173878841744</v>
      </c>
      <c r="K305" s="1">
        <f t="shared" si="54"/>
        <v>811.65208050133754</v>
      </c>
      <c r="L305" s="1">
        <f t="shared" si="55"/>
        <v>811.54774299181361</v>
      </c>
      <c r="M305" s="1">
        <f t="shared" si="59"/>
        <v>9.2018949333013005</v>
      </c>
      <c r="N305" s="24">
        <f t="shared" si="56"/>
        <v>1.8244594116011885E-4</v>
      </c>
      <c r="O305" s="24">
        <f t="shared" si="57"/>
        <v>1.974031949646208E-4</v>
      </c>
      <c r="P305" s="25">
        <f t="shared" si="58"/>
        <v>88.193545880952612</v>
      </c>
    </row>
    <row r="306" spans="1:16" x14ac:dyDescent="0.35">
      <c r="A306">
        <v>287</v>
      </c>
      <c r="B306">
        <v>724435.96</v>
      </c>
      <c r="C306" s="1">
        <v>1.9814223452766481E-4</v>
      </c>
      <c r="D306">
        <v>11.159415046007471</v>
      </c>
      <c r="E306" s="1">
        <f t="shared" si="49"/>
        <v>11.159415046007471</v>
      </c>
      <c r="F306" s="1">
        <f t="shared" si="50"/>
        <v>4551765.3798645381</v>
      </c>
      <c r="G306" s="24">
        <f t="shared" si="51"/>
        <v>901.89696341202466</v>
      </c>
      <c r="H306" s="24">
        <f t="shared" si="52"/>
        <v>902.0350418724488</v>
      </c>
      <c r="I306" s="24">
        <f t="shared" si="53"/>
        <v>72901.909446146383</v>
      </c>
      <c r="J306" s="1">
        <f t="shared" si="48"/>
        <v>-10465.403315496569</v>
      </c>
      <c r="K306" s="1">
        <f t="shared" si="54"/>
        <v>830.45627529498461</v>
      </c>
      <c r="L306" s="1">
        <f t="shared" si="55"/>
        <v>830.34852557401882</v>
      </c>
      <c r="M306" s="1">
        <f t="shared" si="59"/>
        <v>9.4588488694425106</v>
      </c>
      <c r="N306" s="24">
        <f t="shared" si="56"/>
        <v>1.824234019721663E-4</v>
      </c>
      <c r="O306" s="24">
        <f t="shared" si="57"/>
        <v>1.9814223452766481E-4</v>
      </c>
      <c r="P306" s="25">
        <f t="shared" si="58"/>
        <v>87.785367652560694</v>
      </c>
    </row>
    <row r="307" spans="1:16" x14ac:dyDescent="0.35">
      <c r="A307">
        <v>288</v>
      </c>
      <c r="B307">
        <v>741310.24100000004</v>
      </c>
      <c r="C307" s="1">
        <v>1.9892749355225468E-4</v>
      </c>
      <c r="D307">
        <v>11.517981702637003</v>
      </c>
      <c r="E307" s="1">
        <f t="shared" si="49"/>
        <v>11.517981702637003</v>
      </c>
      <c r="F307" s="1">
        <f t="shared" si="50"/>
        <v>4657789.614312958</v>
      </c>
      <c r="G307" s="24">
        <f t="shared" si="51"/>
        <v>926.56241346899969</v>
      </c>
      <c r="H307" s="24">
        <f t="shared" si="52"/>
        <v>926.70559206180019</v>
      </c>
      <c r="I307" s="24">
        <f t="shared" si="53"/>
        <v>74548.700642527911</v>
      </c>
      <c r="J307" s="1">
        <f t="shared" si="48"/>
        <v>-10227.181655310411</v>
      </c>
      <c r="K307" s="1">
        <f t="shared" si="54"/>
        <v>849.71151499141058</v>
      </c>
      <c r="L307" s="1">
        <f t="shared" si="55"/>
        <v>849.60113815648992</v>
      </c>
      <c r="M307" s="1">
        <f t="shared" si="59"/>
        <v>9.6838155999937765</v>
      </c>
      <c r="N307" s="24">
        <f t="shared" si="56"/>
        <v>1.8240436097537424E-4</v>
      </c>
      <c r="O307" s="24">
        <f t="shared" si="57"/>
        <v>1.9892749355225468E-4</v>
      </c>
      <c r="P307" s="25">
        <f t="shared" si="58"/>
        <v>87.734130145666541</v>
      </c>
    </row>
    <row r="308" spans="1:16" x14ac:dyDescent="0.35">
      <c r="A308">
        <v>289</v>
      </c>
      <c r="B308">
        <v>758577.57499999995</v>
      </c>
      <c r="C308" s="1">
        <v>1.9975598143010694E-4</v>
      </c>
      <c r="D308">
        <v>11.900174133403123</v>
      </c>
      <c r="E308" s="1">
        <f t="shared" si="49"/>
        <v>11.900174133403123</v>
      </c>
      <c r="F308" s="1">
        <f t="shared" si="50"/>
        <v>4766283.47359592</v>
      </c>
      <c r="G308" s="24">
        <f t="shared" si="51"/>
        <v>952.09363304225224</v>
      </c>
      <c r="H308" s="24">
        <f t="shared" si="52"/>
        <v>952.24237276646704</v>
      </c>
      <c r="I308" s="24">
        <f t="shared" si="53"/>
        <v>76185.767540926783</v>
      </c>
      <c r="J308" s="1">
        <f t="shared" si="48"/>
        <v>-9994.382575373309</v>
      </c>
      <c r="K308" s="1">
        <f t="shared" si="54"/>
        <v>869.40720295040398</v>
      </c>
      <c r="L308" s="1">
        <f t="shared" si="55"/>
        <v>869.29399799069427</v>
      </c>
      <c r="M308" s="1">
        <f t="shared" si="59"/>
        <v>9.9201004036438416</v>
      </c>
      <c r="N308" s="24">
        <f t="shared" si="56"/>
        <v>1.8238403208839274E-4</v>
      </c>
      <c r="O308" s="24">
        <f t="shared" si="57"/>
        <v>1.9975598143010694E-4</v>
      </c>
      <c r="P308" s="25">
        <f t="shared" si="58"/>
        <v>87.629556417734037</v>
      </c>
    </row>
    <row r="309" spans="1:16" x14ac:dyDescent="0.35">
      <c r="A309">
        <v>290</v>
      </c>
      <c r="B309">
        <v>776247.11699999997</v>
      </c>
      <c r="C309" s="1">
        <v>2.0063666090460057E-4</v>
      </c>
      <c r="D309">
        <v>12.348917152909973</v>
      </c>
      <c r="E309" s="1">
        <f t="shared" si="49"/>
        <v>12.348917152909973</v>
      </c>
      <c r="F309" s="1">
        <f t="shared" si="50"/>
        <v>4877304.4802749129</v>
      </c>
      <c r="G309" s="24">
        <f t="shared" si="51"/>
        <v>978.56608513740684</v>
      </c>
      <c r="H309" s="24">
        <f t="shared" si="52"/>
        <v>978.72192106628847</v>
      </c>
      <c r="I309" s="24">
        <f t="shared" si="53"/>
        <v>77556.928018608611</v>
      </c>
      <c r="J309" s="1">
        <f t="shared" si="48"/>
        <v>-9766.8826480793741</v>
      </c>
      <c r="K309" s="1">
        <f t="shared" si="54"/>
        <v>889.57881212236384</v>
      </c>
      <c r="L309" s="1">
        <f t="shared" si="55"/>
        <v>889.46179350526245</v>
      </c>
      <c r="M309" s="1">
        <f t="shared" si="59"/>
        <v>10.202136493915681</v>
      </c>
      <c r="N309" s="24">
        <f t="shared" si="56"/>
        <v>1.8236749358225987E-4</v>
      </c>
      <c r="O309" s="24">
        <f t="shared" si="57"/>
        <v>2.0063666090460057E-4</v>
      </c>
      <c r="P309" s="25">
        <f t="shared" si="58"/>
        <v>87.183875067317217</v>
      </c>
    </row>
    <row r="310" spans="1:16" x14ac:dyDescent="0.35">
      <c r="A310">
        <v>291</v>
      </c>
      <c r="B310">
        <v>794328.23499999999</v>
      </c>
      <c r="C310" s="1">
        <v>2.0156817955636612E-4</v>
      </c>
      <c r="D310">
        <v>12.770741798757635</v>
      </c>
      <c r="E310" s="1">
        <f t="shared" si="49"/>
        <v>12.770741798757635</v>
      </c>
      <c r="F310" s="1">
        <f t="shared" si="50"/>
        <v>4990911.4952298934</v>
      </c>
      <c r="G310" s="24">
        <f t="shared" si="51"/>
        <v>1006.0089444204308</v>
      </c>
      <c r="H310" s="24">
        <f t="shared" si="52"/>
        <v>1006.1710621103331</v>
      </c>
      <c r="I310" s="24">
        <f t="shared" si="53"/>
        <v>79260.633724383224</v>
      </c>
      <c r="J310" s="1">
        <f t="shared" si="48"/>
        <v>-9544.5612576631356</v>
      </c>
      <c r="K310" s="1">
        <f t="shared" si="54"/>
        <v>910.21751352765307</v>
      </c>
      <c r="L310" s="1">
        <f t="shared" si="55"/>
        <v>910.09749087768046</v>
      </c>
      <c r="M310" s="1">
        <f t="shared" si="59"/>
        <v>10.451426342300351</v>
      </c>
      <c r="N310" s="24">
        <f t="shared" si="56"/>
        <v>1.8235095768528734E-4</v>
      </c>
      <c r="O310" s="24">
        <f t="shared" si="57"/>
        <v>2.0156817955636612E-4</v>
      </c>
      <c r="P310" s="25">
        <f t="shared" si="58"/>
        <v>87.078783418701164</v>
      </c>
    </row>
    <row r="311" spans="1:16" x14ac:dyDescent="0.35">
      <c r="A311">
        <v>292</v>
      </c>
      <c r="B311">
        <v>812830.51599999995</v>
      </c>
      <c r="C311" s="1">
        <v>2.025557464384289E-4</v>
      </c>
      <c r="D311">
        <v>13.21711032138394</v>
      </c>
      <c r="E311" s="1">
        <f t="shared" si="49"/>
        <v>13.21711032138394</v>
      </c>
      <c r="F311" s="1">
        <f t="shared" si="50"/>
        <v>5107164.7553584017</v>
      </c>
      <c r="G311" s="24">
        <f t="shared" si="51"/>
        <v>1034.4855692056572</v>
      </c>
      <c r="H311" s="24">
        <f t="shared" si="52"/>
        <v>1034.6544376852646</v>
      </c>
      <c r="I311" s="24">
        <f t="shared" si="53"/>
        <v>80981.020727980678</v>
      </c>
      <c r="J311" s="1">
        <f t="shared" si="48"/>
        <v>-9327.3005238018632</v>
      </c>
      <c r="K311" s="1">
        <f t="shared" si="54"/>
        <v>931.34287057262645</v>
      </c>
      <c r="L311" s="1">
        <f t="shared" si="55"/>
        <v>931.21970059830164</v>
      </c>
      <c r="M311" s="1">
        <f t="shared" si="59"/>
        <v>10.709729530358198</v>
      </c>
      <c r="N311" s="24">
        <f t="shared" si="56"/>
        <v>1.8233594277945948E-4</v>
      </c>
      <c r="O311" s="24">
        <f t="shared" si="57"/>
        <v>2.025557464384289E-4</v>
      </c>
      <c r="P311" s="25">
        <f t="shared" si="58"/>
        <v>86.950814019964895</v>
      </c>
    </row>
    <row r="312" spans="1:16" x14ac:dyDescent="0.35">
      <c r="A312">
        <v>293</v>
      </c>
      <c r="B312">
        <v>831763.77099999995</v>
      </c>
      <c r="C312" s="1">
        <v>2.0360430365416174E-4</v>
      </c>
      <c r="D312">
        <v>13.706436862797347</v>
      </c>
      <c r="E312" s="1">
        <f t="shared" si="49"/>
        <v>13.706436862797347</v>
      </c>
      <c r="F312" s="1">
        <f t="shared" si="50"/>
        <v>5226125.9049914861</v>
      </c>
      <c r="G312" s="24">
        <f t="shared" si="51"/>
        <v>1064.0617256947673</v>
      </c>
      <c r="H312" s="24">
        <f t="shared" si="52"/>
        <v>1064.238281628448</v>
      </c>
      <c r="I312" s="24">
        <f t="shared" si="53"/>
        <v>82619.227289745497</v>
      </c>
      <c r="J312" s="1">
        <f t="shared" si="48"/>
        <v>-9114.9852421847536</v>
      </c>
      <c r="K312" s="1">
        <f t="shared" si="54"/>
        <v>952.97212095972236</v>
      </c>
      <c r="L312" s="1">
        <f t="shared" si="55"/>
        <v>952.84534977402359</v>
      </c>
      <c r="M312" s="1">
        <f t="shared" si="59"/>
        <v>10.990602111737045</v>
      </c>
      <c r="N312" s="24">
        <f t="shared" si="56"/>
        <v>1.823234585420069E-4</v>
      </c>
      <c r="O312" s="24">
        <f t="shared" si="57"/>
        <v>2.0360430365416174E-4</v>
      </c>
      <c r="P312" s="25">
        <f t="shared" si="58"/>
        <v>86.696373873499098</v>
      </c>
    </row>
    <row r="313" spans="1:16" x14ac:dyDescent="0.35">
      <c r="A313">
        <v>294</v>
      </c>
      <c r="B313">
        <v>851138.03799999994</v>
      </c>
      <c r="C313" s="1">
        <v>2.047057015768911E-4</v>
      </c>
      <c r="D313">
        <v>14.267829616720904</v>
      </c>
      <c r="E313" s="1">
        <f t="shared" si="49"/>
        <v>14.267829616720904</v>
      </c>
      <c r="F313" s="1">
        <f t="shared" si="50"/>
        <v>5347858.0147432601</v>
      </c>
      <c r="G313" s="24">
        <f t="shared" si="51"/>
        <v>1094.7370268416191</v>
      </c>
      <c r="H313" s="24">
        <f t="shared" si="52"/>
        <v>1094.9229810543484</v>
      </c>
      <c r="I313" s="24">
        <f t="shared" si="53"/>
        <v>84010.866480719822</v>
      </c>
      <c r="J313" s="1">
        <f t="shared" si="48"/>
        <v>-8907.502848144286</v>
      </c>
      <c r="K313" s="1">
        <f t="shared" si="54"/>
        <v>975.06642276412902</v>
      </c>
      <c r="L313" s="1">
        <f t="shared" si="55"/>
        <v>974.93508997224569</v>
      </c>
      <c r="M313" s="1">
        <f t="shared" si="59"/>
        <v>11.315517985100499</v>
      </c>
      <c r="N313" s="24">
        <f t="shared" si="56"/>
        <v>1.8230384712617512E-4</v>
      </c>
      <c r="O313" s="24">
        <f t="shared" si="57"/>
        <v>2.047057015768911E-4</v>
      </c>
      <c r="P313" s="25">
        <f t="shared" si="58"/>
        <v>86.15912159354734</v>
      </c>
    </row>
    <row r="314" spans="1:16" x14ac:dyDescent="0.35">
      <c r="A314">
        <v>295</v>
      </c>
      <c r="B314">
        <v>870963.59</v>
      </c>
      <c r="C314" s="1">
        <v>2.0589103176756808E-4</v>
      </c>
      <c r="D314">
        <v>14.757484095015535</v>
      </c>
      <c r="E314" s="1">
        <f t="shared" si="49"/>
        <v>14.757484095015535</v>
      </c>
      <c r="F314" s="1">
        <f t="shared" si="50"/>
        <v>5472425.631776385</v>
      </c>
      <c r="G314" s="24">
        <f t="shared" si="51"/>
        <v>1126.7233595977254</v>
      </c>
      <c r="H314" s="24">
        <f t="shared" si="52"/>
        <v>1126.916648691237</v>
      </c>
      <c r="I314" s="24">
        <f t="shared" si="53"/>
        <v>86039.28042374512</v>
      </c>
      <c r="J314" s="1">
        <f t="shared" si="48"/>
        <v>-8704.743326467802</v>
      </c>
      <c r="K314" s="1">
        <f t="shared" si="54"/>
        <v>997.74811191248762</v>
      </c>
      <c r="L314" s="1">
        <f t="shared" si="55"/>
        <v>997.61395569466958</v>
      </c>
      <c r="M314" s="1">
        <f t="shared" si="59"/>
        <v>11.568755989237713</v>
      </c>
      <c r="N314" s="24">
        <f t="shared" si="56"/>
        <v>1.8229831208703656E-4</v>
      </c>
      <c r="O314" s="24">
        <f t="shared" si="57"/>
        <v>2.0589103176756808E-4</v>
      </c>
      <c r="P314" s="25">
        <f t="shared" si="58"/>
        <v>86.233468544304927</v>
      </c>
    </row>
    <row r="315" spans="1:16" x14ac:dyDescent="0.35">
      <c r="A315">
        <v>296</v>
      </c>
      <c r="B315">
        <v>891250.93799999997</v>
      </c>
      <c r="C315" s="1">
        <v>2.0714477276473342E-4</v>
      </c>
      <c r="D315">
        <v>15.312656463809363</v>
      </c>
      <c r="E315" s="1">
        <f t="shared" si="49"/>
        <v>15.312656463809363</v>
      </c>
      <c r="F315" s="1">
        <f t="shared" si="50"/>
        <v>5599894.7986516245</v>
      </c>
      <c r="G315" s="24">
        <f t="shared" si="51"/>
        <v>1159.9889355731034</v>
      </c>
      <c r="H315" s="24">
        <f t="shared" si="52"/>
        <v>1160.1910732321689</v>
      </c>
      <c r="I315" s="24">
        <f t="shared" si="53"/>
        <v>87888.656764471045</v>
      </c>
      <c r="J315" s="1">
        <f t="shared" si="48"/>
        <v>-8506.5991791965316</v>
      </c>
      <c r="K315" s="1">
        <f t="shared" si="54"/>
        <v>1020.9469920781964</v>
      </c>
      <c r="L315" s="1">
        <f t="shared" si="55"/>
        <v>1020.8092440699168</v>
      </c>
      <c r="M315" s="1">
        <f t="shared" si="59"/>
        <v>11.858095977183085</v>
      </c>
      <c r="N315" s="24">
        <f t="shared" si="56"/>
        <v>1.8229078951906619E-4</v>
      </c>
      <c r="O315" s="24">
        <f t="shared" si="57"/>
        <v>2.0714477276473342E-4</v>
      </c>
      <c r="P315" s="25">
        <f t="shared" si="58"/>
        <v>86.085426027426379</v>
      </c>
    </row>
    <row r="316" spans="1:16" x14ac:dyDescent="0.35">
      <c r="A316">
        <v>297</v>
      </c>
      <c r="B316">
        <v>912010.83900000004</v>
      </c>
      <c r="C316" s="1">
        <v>2.0838820680270761E-4</v>
      </c>
      <c r="D316">
        <v>15.15471705309775</v>
      </c>
      <c r="E316" s="1">
        <f t="shared" si="49"/>
        <v>15.15471705309775</v>
      </c>
      <c r="F316" s="1">
        <f t="shared" si="50"/>
        <v>5730333.1035933271</v>
      </c>
      <c r="G316" s="24">
        <f t="shared" si="51"/>
        <v>1194.1338398400076</v>
      </c>
      <c r="H316" s="24">
        <f t="shared" si="52"/>
        <v>1194.3261679034933</v>
      </c>
      <c r="I316" s="24">
        <f t="shared" si="53"/>
        <v>94108.341838587876</v>
      </c>
      <c r="J316" s="1">
        <f t="shared" si="48"/>
        <v>-8312.9653436596254</v>
      </c>
      <c r="K316" s="1">
        <f t="shared" si="54"/>
        <v>1044.2923760917893</v>
      </c>
      <c r="L316" s="1">
        <f t="shared" si="55"/>
        <v>1044.1638010704</v>
      </c>
      <c r="M316" s="1">
        <f t="shared" si="59"/>
        <v>11.586776215004281</v>
      </c>
      <c r="N316" s="24">
        <f t="shared" si="56"/>
        <v>1.822169465882594E-4</v>
      </c>
      <c r="O316" s="24">
        <f t="shared" si="57"/>
        <v>2.0838820680270761E-4</v>
      </c>
      <c r="P316" s="25">
        <f t="shared" si="58"/>
        <v>90.116852323277072</v>
      </c>
    </row>
    <row r="317" spans="1:16" x14ac:dyDescent="0.35">
      <c r="A317">
        <v>298</v>
      </c>
      <c r="B317">
        <v>933254.30099999998</v>
      </c>
      <c r="C317" s="1">
        <v>2.0980016962587748E-4</v>
      </c>
      <c r="D317">
        <v>15.82109829416798</v>
      </c>
      <c r="E317" s="1">
        <f t="shared" si="49"/>
        <v>15.82109829416798</v>
      </c>
      <c r="F317" s="1">
        <f t="shared" si="50"/>
        <v>5863809.7119053546</v>
      </c>
      <c r="G317" s="24">
        <f t="shared" si="51"/>
        <v>1230.2282722116111</v>
      </c>
      <c r="H317" s="24">
        <f t="shared" si="52"/>
        <v>1230.4317362002769</v>
      </c>
      <c r="I317" s="24">
        <f t="shared" si="53"/>
        <v>95676.79062192468</v>
      </c>
      <c r="J317" s="1">
        <f t="shared" si="48"/>
        <v>-8123.739145402491</v>
      </c>
      <c r="K317" s="1">
        <f t="shared" si="54"/>
        <v>1068.5828372854196</v>
      </c>
      <c r="L317" s="1">
        <f t="shared" si="55"/>
        <v>1068.4495596693944</v>
      </c>
      <c r="M317" s="1">
        <f t="shared" si="59"/>
        <v>11.933164297698003</v>
      </c>
      <c r="N317" s="24">
        <f t="shared" si="56"/>
        <v>1.8221081722691478E-4</v>
      </c>
      <c r="O317" s="24">
        <f t="shared" si="57"/>
        <v>2.0980016962587748E-4</v>
      </c>
      <c r="P317" s="25">
        <f t="shared" si="58"/>
        <v>89.536147581199927</v>
      </c>
    </row>
    <row r="318" spans="1:16" x14ac:dyDescent="0.35">
      <c r="A318">
        <v>299</v>
      </c>
      <c r="B318">
        <v>954992.58600000001</v>
      </c>
      <c r="C318" s="1">
        <v>2.1130657226482889E-4</v>
      </c>
      <c r="D318">
        <v>16.474075139407166</v>
      </c>
      <c r="E318" s="1">
        <f t="shared" si="49"/>
        <v>16.474075139407166</v>
      </c>
      <c r="F318" s="1">
        <f t="shared" si="50"/>
        <v>6000395.3848206373</v>
      </c>
      <c r="G318" s="24">
        <f t="shared" si="51"/>
        <v>1267.9229810001477</v>
      </c>
      <c r="H318" s="24">
        <f t="shared" si="52"/>
        <v>1268.1370280327874</v>
      </c>
      <c r="I318" s="24">
        <f t="shared" si="53"/>
        <v>97601.842124283372</v>
      </c>
      <c r="J318" s="1">
        <f t="shared" si="48"/>
        <v>-7938.8202681281746</v>
      </c>
      <c r="K318" s="1">
        <f t="shared" si="54"/>
        <v>1093.4678653400929</v>
      </c>
      <c r="L318" s="1">
        <f t="shared" si="55"/>
        <v>1093.330635822223</v>
      </c>
      <c r="M318" s="1">
        <f t="shared" si="59"/>
        <v>12.248968773981845</v>
      </c>
      <c r="N318" s="24">
        <f t="shared" si="56"/>
        <v>1.8220976547446375E-4</v>
      </c>
      <c r="O318" s="24">
        <f t="shared" si="57"/>
        <v>2.1130657226482889E-4</v>
      </c>
      <c r="P318" s="25">
        <f t="shared" si="58"/>
        <v>89.258994450584069</v>
      </c>
    </row>
    <row r="319" spans="1:16" x14ac:dyDescent="0.35">
      <c r="A319">
        <v>300</v>
      </c>
      <c r="B319">
        <v>977237.22100000002</v>
      </c>
      <c r="C319" s="1">
        <v>2.1290914575982503E-4</v>
      </c>
      <c r="D319">
        <v>17.20701638445215</v>
      </c>
      <c r="E319" s="1">
        <f t="shared" si="49"/>
        <v>17.20701638445215</v>
      </c>
      <c r="F319" s="1">
        <f t="shared" si="50"/>
        <v>6140162.54861621</v>
      </c>
      <c r="G319" s="24">
        <f t="shared" si="51"/>
        <v>1307.2967630523474</v>
      </c>
      <c r="H319" s="24">
        <f t="shared" si="52"/>
        <v>1307.523246756142</v>
      </c>
      <c r="I319" s="24">
        <f t="shared" si="53"/>
        <v>99338.59943578027</v>
      </c>
      <c r="J319" s="1">
        <f t="shared" si="48"/>
        <v>-7758.1106559682912</v>
      </c>
      <c r="K319" s="1">
        <f t="shared" si="54"/>
        <v>1118.9410627464895</v>
      </c>
      <c r="L319" s="1">
        <f t="shared" si="55"/>
        <v>1118.7991143560864</v>
      </c>
      <c r="M319" s="1">
        <f t="shared" si="59"/>
        <v>12.602052748153861</v>
      </c>
      <c r="N319" s="24">
        <f t="shared" si="56"/>
        <v>1.8221001569546831E-4</v>
      </c>
      <c r="O319" s="24">
        <f t="shared" si="57"/>
        <v>2.1290914575982503E-4</v>
      </c>
      <c r="P319" s="25">
        <f t="shared" si="58"/>
        <v>88.779116919660964</v>
      </c>
    </row>
    <row r="320" spans="1:16" x14ac:dyDescent="0.35">
      <c r="A320">
        <v>301</v>
      </c>
      <c r="B320">
        <v>1000000</v>
      </c>
      <c r="C320" s="1">
        <v>2.1471611391641094E-4</v>
      </c>
      <c r="D320">
        <v>18.647468086703448</v>
      </c>
      <c r="E320" s="1">
        <f t="shared" si="49"/>
        <v>18.647468086703448</v>
      </c>
      <c r="F320" s="1">
        <f t="shared" si="50"/>
        <v>6283185.307179586</v>
      </c>
      <c r="G320" s="24">
        <f t="shared" si="51"/>
        <v>1349.1011321742915</v>
      </c>
      <c r="H320" s="24">
        <f t="shared" si="52"/>
        <v>1349.3588801353242</v>
      </c>
      <c r="I320" s="24">
        <f t="shared" si="53"/>
        <v>97622.990125831027</v>
      </c>
      <c r="J320" s="1">
        <f t="shared" si="48"/>
        <v>-7581.5144976489401</v>
      </c>
      <c r="K320" s="1">
        <f t="shared" si="54"/>
        <v>1145.4852710962286</v>
      </c>
      <c r="L320" s="1">
        <f t="shared" si="55"/>
        <v>1145.3275809606796</v>
      </c>
      <c r="M320" s="1">
        <f t="shared" si="59"/>
        <v>13.439005226941809</v>
      </c>
      <c r="N320" s="24">
        <f t="shared" si="56"/>
        <v>1.8228454596937513E-4</v>
      </c>
      <c r="O320" s="24">
        <f t="shared" si="57"/>
        <v>2.1471611391641094E-4</v>
      </c>
      <c r="P320" s="25">
        <f t="shared" si="58"/>
        <v>85.224133901264295</v>
      </c>
    </row>
    <row r="321" spans="1:16" x14ac:dyDescent="0.35">
      <c r="A321">
        <v>302</v>
      </c>
      <c r="B321">
        <v>1023292.992</v>
      </c>
      <c r="C321" s="1">
        <v>2.1653355934065082E-4</v>
      </c>
      <c r="D321">
        <v>19.668649529388627</v>
      </c>
      <c r="E321" s="1">
        <f t="shared" si="49"/>
        <v>19.668649529388627</v>
      </c>
      <c r="F321" s="1">
        <f t="shared" si="50"/>
        <v>6429539.4922742378</v>
      </c>
      <c r="G321" s="24">
        <f t="shared" si="51"/>
        <v>1392.2110711834216</v>
      </c>
      <c r="H321" s="24">
        <f t="shared" si="52"/>
        <v>1392.4889426802924</v>
      </c>
      <c r="I321" s="24">
        <f t="shared" si="53"/>
        <v>98564.902465891879</v>
      </c>
      <c r="J321" s="1">
        <f t="shared" si="48"/>
        <v>-7408.9381603513793</v>
      </c>
      <c r="K321" s="1">
        <f t="shared" si="54"/>
        <v>1172.1808684568546</v>
      </c>
      <c r="L321" s="1">
        <f t="shared" si="55"/>
        <v>1172.0151091678752</v>
      </c>
      <c r="M321" s="1">
        <f t="shared" si="59"/>
        <v>13.938163120329365</v>
      </c>
      <c r="N321" s="24">
        <f t="shared" si="56"/>
        <v>1.8228601139726625E-4</v>
      </c>
      <c r="O321" s="24">
        <f t="shared" si="57"/>
        <v>2.1653355934065082E-4</v>
      </c>
      <c r="P321" s="25">
        <f t="shared" si="58"/>
        <v>84.086769472402324</v>
      </c>
    </row>
    <row r="322" spans="1:16" x14ac:dyDescent="0.35">
      <c r="A322">
        <v>303</v>
      </c>
      <c r="B322">
        <v>1047128.548</v>
      </c>
      <c r="C322" s="1">
        <v>2.1847641279164638E-4</v>
      </c>
      <c r="D322">
        <v>20.595947019237158</v>
      </c>
      <c r="E322" s="1">
        <f t="shared" si="49"/>
        <v>20.595947019237158</v>
      </c>
      <c r="F322" s="1">
        <f t="shared" si="50"/>
        <v>6579302.707521894</v>
      </c>
      <c r="G322" s="24">
        <f t="shared" si="51"/>
        <v>1437.42245420975</v>
      </c>
      <c r="H322" s="24">
        <f t="shared" si="52"/>
        <v>1437.717560935248</v>
      </c>
      <c r="I322" s="24">
        <f t="shared" si="53"/>
        <v>100340.4943200589</v>
      </c>
      <c r="J322" s="1">
        <f t="shared" si="48"/>
        <v>-7240.2901364207082</v>
      </c>
      <c r="K322" s="1">
        <f t="shared" si="54"/>
        <v>1199.5255867968303</v>
      </c>
      <c r="L322" s="1">
        <f t="shared" si="55"/>
        <v>1199.3541855348774</v>
      </c>
      <c r="M322" s="1">
        <f t="shared" si="59"/>
        <v>14.337741137611268</v>
      </c>
      <c r="N322" s="24">
        <f t="shared" si="56"/>
        <v>1.8229199032956736E-4</v>
      </c>
      <c r="O322" s="24">
        <f t="shared" si="57"/>
        <v>2.1847641279164638E-4</v>
      </c>
      <c r="P322" s="25">
        <f t="shared" si="58"/>
        <v>83.650149212743784</v>
      </c>
    </row>
    <row r="323" spans="1:16" x14ac:dyDescent="0.35">
      <c r="A323">
        <v>304</v>
      </c>
      <c r="B323">
        <v>1071519.3049999999</v>
      </c>
      <c r="C323" s="1">
        <v>2.2054961986734409E-4</v>
      </c>
      <c r="D323">
        <v>21.641171793258234</v>
      </c>
      <c r="E323" s="1">
        <f t="shared" si="49"/>
        <v>21.641171793258234</v>
      </c>
      <c r="F323" s="1">
        <f t="shared" si="50"/>
        <v>6732554.3535352815</v>
      </c>
      <c r="G323" s="24">
        <f t="shared" si="51"/>
        <v>1484.8623034084389</v>
      </c>
      <c r="H323" s="24">
        <f t="shared" si="52"/>
        <v>1485.1777133393869</v>
      </c>
      <c r="I323" s="24">
        <f t="shared" si="53"/>
        <v>101902.26395628916</v>
      </c>
      <c r="J323" s="1">
        <f t="shared" si="48"/>
        <v>-7075.4810130545802</v>
      </c>
      <c r="K323" s="1">
        <f t="shared" si="54"/>
        <v>1227.5161348677093</v>
      </c>
      <c r="L323" s="1">
        <f t="shared" si="55"/>
        <v>1227.3380401870863</v>
      </c>
      <c r="M323" s="1">
        <f t="shared" si="59"/>
        <v>14.784531655869841</v>
      </c>
      <c r="N323" s="24">
        <f t="shared" si="56"/>
        <v>1.8229901694631073E-4</v>
      </c>
      <c r="O323" s="24">
        <f t="shared" si="57"/>
        <v>2.2054961986734409E-4</v>
      </c>
      <c r="P323" s="25">
        <f t="shared" si="58"/>
        <v>83.015009792332606</v>
      </c>
    </row>
    <row r="324" spans="1:16" x14ac:dyDescent="0.35">
      <c r="A324">
        <v>305</v>
      </c>
      <c r="B324">
        <v>1096478.196</v>
      </c>
      <c r="C324" s="1">
        <v>2.2277227393613863E-4</v>
      </c>
      <c r="D324">
        <v>22.716736402458753</v>
      </c>
      <c r="E324" s="1">
        <f t="shared" si="49"/>
        <v>22.716736402458753</v>
      </c>
      <c r="F324" s="1">
        <f t="shared" si="50"/>
        <v>6889375.6907499786</v>
      </c>
      <c r="G324" s="24">
        <f t="shared" si="51"/>
        <v>1534.7618886287285</v>
      </c>
      <c r="H324" s="24">
        <f t="shared" si="52"/>
        <v>1535.0981297854851</v>
      </c>
      <c r="I324" s="24">
        <f t="shared" si="53"/>
        <v>103712.52556529189</v>
      </c>
      <c r="J324" s="1">
        <f t="shared" si="48"/>
        <v>-6914.4234014927351</v>
      </c>
      <c r="K324" s="1">
        <f t="shared" si="54"/>
        <v>1256.2034894975627</v>
      </c>
      <c r="L324" s="1">
        <f t="shared" si="55"/>
        <v>1256.0192198285699</v>
      </c>
      <c r="M324" s="1">
        <f t="shared" si="59"/>
        <v>15.213357482374171</v>
      </c>
      <c r="N324" s="24">
        <f t="shared" si="56"/>
        <v>1.8231248754730625E-4</v>
      </c>
      <c r="O324" s="24">
        <f t="shared" si="57"/>
        <v>2.2277227393613863E-4</v>
      </c>
      <c r="P324" s="25">
        <f t="shared" si="58"/>
        <v>82.560290934053413</v>
      </c>
    </row>
    <row r="325" spans="1:16" x14ac:dyDescent="0.35">
      <c r="A325">
        <v>306</v>
      </c>
      <c r="B325">
        <v>1122018.4539999999</v>
      </c>
      <c r="C325" s="1">
        <v>2.2514638596708467E-4</v>
      </c>
      <c r="D325">
        <v>24.022851655332229</v>
      </c>
      <c r="E325" s="1">
        <f t="shared" si="49"/>
        <v>24.022851655332229</v>
      </c>
      <c r="F325" s="1">
        <f t="shared" si="50"/>
        <v>7049849.8645571535</v>
      </c>
      <c r="G325" s="24">
        <f t="shared" si="51"/>
        <v>1587.2482186155844</v>
      </c>
      <c r="H325" s="24">
        <f t="shared" si="52"/>
        <v>1587.6118022031328</v>
      </c>
      <c r="I325" s="24">
        <f t="shared" si="53"/>
        <v>104897.37192964197</v>
      </c>
      <c r="J325" s="1">
        <f t="shared" si="48"/>
        <v>-6757.0319103226975</v>
      </c>
      <c r="K325" s="1">
        <f t="shared" si="54"/>
        <v>1285.5604119548905</v>
      </c>
      <c r="L325" s="1">
        <f t="shared" si="55"/>
        <v>1285.367356076034</v>
      </c>
      <c r="M325" s="1">
        <f t="shared" si="59"/>
        <v>15.752705309898555</v>
      </c>
      <c r="N325" s="24">
        <f t="shared" si="56"/>
        <v>1.8232549355953924E-4</v>
      </c>
      <c r="O325" s="24">
        <f t="shared" si="57"/>
        <v>2.2514638596708467E-4</v>
      </c>
      <c r="P325" s="25">
        <f t="shared" si="58"/>
        <v>81.596610283082327</v>
      </c>
    </row>
    <row r="326" spans="1:16" x14ac:dyDescent="0.35">
      <c r="A326">
        <v>307</v>
      </c>
      <c r="B326">
        <v>1148153.621</v>
      </c>
      <c r="C326" s="1">
        <v>2.2768778253765774E-4</v>
      </c>
      <c r="D326">
        <v>25.390377531382647</v>
      </c>
      <c r="E326" s="1">
        <f t="shared" si="49"/>
        <v>25.390377531382647</v>
      </c>
      <c r="F326" s="1">
        <f t="shared" si="50"/>
        <v>7214061.9618522394</v>
      </c>
      <c r="G326" s="24">
        <f t="shared" si="51"/>
        <v>1642.5537711834013</v>
      </c>
      <c r="H326" s="24">
        <f t="shared" si="52"/>
        <v>1642.9462522592091</v>
      </c>
      <c r="I326" s="24">
        <f t="shared" si="53"/>
        <v>106285.44452182646</v>
      </c>
      <c r="J326" s="1">
        <f t="shared" si="48"/>
        <v>-6603.2230870340463</v>
      </c>
      <c r="K326" s="1">
        <f t="shared" si="54"/>
        <v>1315.6097306878578</v>
      </c>
      <c r="L326" s="1">
        <f t="shared" si="55"/>
        <v>1315.4081879711371</v>
      </c>
      <c r="M326" s="1">
        <f t="shared" si="59"/>
        <v>16.282227728425482</v>
      </c>
      <c r="N326" s="24">
        <f t="shared" si="56"/>
        <v>1.8233946352650966E-4</v>
      </c>
      <c r="O326" s="24">
        <f t="shared" si="57"/>
        <v>2.2768778253765774E-4</v>
      </c>
      <c r="P326" s="25">
        <f t="shared" si="58"/>
        <v>80.787973851680007</v>
      </c>
    </row>
    <row r="327" spans="1:16" x14ac:dyDescent="0.35">
      <c r="A327">
        <v>308</v>
      </c>
      <c r="B327">
        <v>1174897.5549999999</v>
      </c>
      <c r="C327" s="1">
        <v>2.3042056842490459E-4</v>
      </c>
      <c r="D327">
        <v>26.890508984459487</v>
      </c>
      <c r="E327" s="1">
        <f t="shared" si="49"/>
        <v>26.890508984459487</v>
      </c>
      <c r="F327" s="1">
        <f t="shared" si="50"/>
        <v>7382099.0550172199</v>
      </c>
      <c r="G327" s="24">
        <f t="shared" si="51"/>
        <v>1700.9874604260187</v>
      </c>
      <c r="H327" s="24">
        <f t="shared" si="52"/>
        <v>1701.4125661309497</v>
      </c>
      <c r="I327" s="24">
        <f t="shared" si="53"/>
        <v>107624.64338895712</v>
      </c>
      <c r="J327" s="1">
        <f t="shared" si="48"/>
        <v>-6452.915375799671</v>
      </c>
      <c r="K327" s="1">
        <f t="shared" si="54"/>
        <v>1346.4103218254641</v>
      </c>
      <c r="L327" s="1">
        <f t="shared" si="55"/>
        <v>1346.1996333009276</v>
      </c>
      <c r="M327" s="1">
        <f t="shared" si="59"/>
        <v>16.841283041129223</v>
      </c>
      <c r="N327" s="24">
        <f t="shared" si="56"/>
        <v>1.8236000672274742E-4</v>
      </c>
      <c r="O327" s="24">
        <f t="shared" si="57"/>
        <v>2.3042056842490459E-4</v>
      </c>
      <c r="P327" s="25">
        <f t="shared" si="58"/>
        <v>79.934505584478543</v>
      </c>
    </row>
    <row r="328" spans="1:16" x14ac:dyDescent="0.35">
      <c r="A328">
        <v>309</v>
      </c>
      <c r="B328">
        <v>1202264.4350000001</v>
      </c>
      <c r="C328" s="1">
        <v>2.3335400974092596E-4</v>
      </c>
      <c r="D328">
        <v>28.60575751204702</v>
      </c>
      <c r="E328" s="1">
        <f t="shared" si="49"/>
        <v>28.60575751204702</v>
      </c>
      <c r="F328" s="1">
        <f t="shared" si="50"/>
        <v>7554050.2333365669</v>
      </c>
      <c r="G328" s="24">
        <f t="shared" si="51"/>
        <v>1762.7679117334653</v>
      </c>
      <c r="H328" s="24">
        <f t="shared" si="52"/>
        <v>1763.2321188235712</v>
      </c>
      <c r="I328" s="24">
        <f t="shared" si="53"/>
        <v>108655.3641759365</v>
      </c>
      <c r="J328" s="1">
        <f t="shared" si="48"/>
        <v>-6306.0290872273363</v>
      </c>
      <c r="K328" s="1">
        <f t="shared" si="54"/>
        <v>1377.9443675087768</v>
      </c>
      <c r="L328" s="1">
        <f t="shared" si="55"/>
        <v>1377.7227914326218</v>
      </c>
      <c r="M328" s="1">
        <f t="shared" si="59"/>
        <v>17.471989301596651</v>
      </c>
      <c r="N328" s="24">
        <f t="shared" si="56"/>
        <v>1.8238200023513638E-4</v>
      </c>
      <c r="O328" s="24">
        <f t="shared" si="57"/>
        <v>2.3335400974092596E-4</v>
      </c>
      <c r="P328" s="25">
        <f t="shared" si="58"/>
        <v>78.853230027259727</v>
      </c>
    </row>
    <row r="329" spans="1:16" x14ac:dyDescent="0.35">
      <c r="A329">
        <v>310</v>
      </c>
      <c r="B329">
        <v>1230268.7709999999</v>
      </c>
      <c r="C329" s="1">
        <v>2.3649992853225015E-4</v>
      </c>
      <c r="D329">
        <v>30.474166946852712</v>
      </c>
      <c r="E329" s="1">
        <f t="shared" si="49"/>
        <v>30.474166946852712</v>
      </c>
      <c r="F329" s="1">
        <f t="shared" si="50"/>
        <v>7730006.6658290867</v>
      </c>
      <c r="G329" s="24">
        <f t="shared" si="51"/>
        <v>1828.1460240223962</v>
      </c>
      <c r="H329" s="24">
        <f t="shared" si="52"/>
        <v>1828.6540112613263</v>
      </c>
      <c r="I329" s="24">
        <f t="shared" si="53"/>
        <v>109700.99907342211</v>
      </c>
      <c r="J329" s="1">
        <f t="shared" si="48"/>
        <v>-6162.4863414897973</v>
      </c>
      <c r="K329" s="1">
        <f t="shared" si="54"/>
        <v>1410.1936482480671</v>
      </c>
      <c r="L329" s="1">
        <f t="shared" si="55"/>
        <v>1409.9606549995399</v>
      </c>
      <c r="M329" s="1">
        <f t="shared" si="59"/>
        <v>18.1248810562725</v>
      </c>
      <c r="N329" s="24">
        <f t="shared" si="56"/>
        <v>1.8240096237333758E-4</v>
      </c>
      <c r="O329" s="24">
        <f t="shared" si="57"/>
        <v>2.3649992853225015E-4</v>
      </c>
      <c r="P329" s="25">
        <f t="shared" si="58"/>
        <v>77.791443189172995</v>
      </c>
    </row>
    <row r="330" spans="1:16" x14ac:dyDescent="0.35">
      <c r="A330">
        <v>311</v>
      </c>
      <c r="B330">
        <v>1258925.412</v>
      </c>
      <c r="C330" s="1">
        <v>2.3989822115806045E-4</v>
      </c>
      <c r="D330">
        <v>32.616019898078157</v>
      </c>
      <c r="E330" s="1">
        <f t="shared" si="49"/>
        <v>32.616019898078157</v>
      </c>
      <c r="F330" s="1">
        <f t="shared" si="50"/>
        <v>7910061.651513407</v>
      </c>
      <c r="G330" s="24">
        <f t="shared" si="51"/>
        <v>1897.6097194486563</v>
      </c>
      <c r="H330" s="24">
        <f t="shared" si="52"/>
        <v>1898.1703219493122</v>
      </c>
      <c r="I330" s="24">
        <f t="shared" si="53"/>
        <v>110436.11278616618</v>
      </c>
      <c r="J330" s="1">
        <f t="shared" si="48"/>
        <v>-6022.2110264694056</v>
      </c>
      <c r="K330" s="1">
        <f t="shared" si="54"/>
        <v>1443.26159816059</v>
      </c>
      <c r="L330" s="1">
        <f t="shared" si="55"/>
        <v>1443.0151425112488</v>
      </c>
      <c r="M330" s="1">
        <f t="shared" si="59"/>
        <v>18.858399559782409</v>
      </c>
      <c r="N330" s="24">
        <f t="shared" si="56"/>
        <v>1.8242779969169536E-4</v>
      </c>
      <c r="O330" s="24">
        <f t="shared" si="57"/>
        <v>2.3989822115806045E-4</v>
      </c>
      <c r="P330" s="25">
        <f t="shared" si="58"/>
        <v>76.51843084227761</v>
      </c>
    </row>
    <row r="331" spans="1:16" x14ac:dyDescent="0.35">
      <c r="A331">
        <v>312</v>
      </c>
      <c r="B331">
        <v>1288249.5519999999</v>
      </c>
      <c r="C331" s="1">
        <v>2.4355861468642719E-4</v>
      </c>
      <c r="D331">
        <v>35.01392582136171</v>
      </c>
      <c r="E331" s="1">
        <f t="shared" si="49"/>
        <v>35.01392582136171</v>
      </c>
      <c r="F331" s="1">
        <f t="shared" si="50"/>
        <v>8094310.6571070841</v>
      </c>
      <c r="G331" s="24">
        <f t="shared" si="51"/>
        <v>1971.4390904865857</v>
      </c>
      <c r="H331" s="24">
        <f t="shared" si="52"/>
        <v>1972.0609585459842</v>
      </c>
      <c r="I331" s="24">
        <f t="shared" si="53"/>
        <v>111035.76566464551</v>
      </c>
      <c r="J331" s="1">
        <f t="shared" si="48"/>
        <v>-5885.1287670767533</v>
      </c>
      <c r="K331" s="1">
        <f t="shared" si="54"/>
        <v>1477.0971661433418</v>
      </c>
      <c r="L331" s="1">
        <f t="shared" si="55"/>
        <v>1476.8358149048461</v>
      </c>
      <c r="M331" s="1">
        <f t="shared" si="59"/>
        <v>19.646192233621186</v>
      </c>
      <c r="N331" s="24">
        <f t="shared" si="56"/>
        <v>1.8245356244242161E-4</v>
      </c>
      <c r="O331" s="24">
        <f t="shared" si="57"/>
        <v>2.4355861468642719E-4</v>
      </c>
      <c r="P331" s="25">
        <f t="shared" si="58"/>
        <v>75.171605639564476</v>
      </c>
    </row>
    <row r="332" spans="1:16" x14ac:dyDescent="0.35">
      <c r="A332">
        <v>313</v>
      </c>
      <c r="B332">
        <v>1318256.7390000001</v>
      </c>
      <c r="C332" s="1">
        <v>2.4751408841063629E-4</v>
      </c>
      <c r="D332">
        <v>37.753629153665742</v>
      </c>
      <c r="E332" s="1">
        <f t="shared" si="49"/>
        <v>37.753629153665742</v>
      </c>
      <c r="F332" s="1">
        <f t="shared" si="50"/>
        <v>8282851.3735752748</v>
      </c>
      <c r="G332" s="24">
        <f t="shared" si="51"/>
        <v>2050.1224071712709</v>
      </c>
      <c r="H332" s="24">
        <f t="shared" si="52"/>
        <v>2050.8176517621728</v>
      </c>
      <c r="I332" s="24">
        <f t="shared" si="53"/>
        <v>111364.84929136315</v>
      </c>
      <c r="J332" s="1">
        <f t="shared" si="48"/>
        <v>-5751.1668807398673</v>
      </c>
      <c r="K332" s="1">
        <f t="shared" si="54"/>
        <v>1511.7428787658559</v>
      </c>
      <c r="L332" s="1">
        <f t="shared" si="55"/>
        <v>1511.4643580478196</v>
      </c>
      <c r="M332" s="1">
        <f t="shared" si="59"/>
        <v>20.517654307681134</v>
      </c>
      <c r="N332" s="24">
        <f t="shared" si="56"/>
        <v>1.8248116377770994E-4</v>
      </c>
      <c r="O332" s="24">
        <f t="shared" si="57"/>
        <v>2.4751408841063629E-4</v>
      </c>
      <c r="P332" s="25">
        <f t="shared" si="58"/>
        <v>73.666528121685772</v>
      </c>
    </row>
    <row r="333" spans="1:16" x14ac:dyDescent="0.35">
      <c r="A333">
        <v>314</v>
      </c>
      <c r="B333">
        <v>1348962.8829999999</v>
      </c>
      <c r="C333" s="1">
        <v>2.5179391383427414E-4</v>
      </c>
      <c r="D333">
        <v>40.761670754830945</v>
      </c>
      <c r="E333" s="1">
        <f t="shared" si="49"/>
        <v>40.761670754830945</v>
      </c>
      <c r="F333" s="1">
        <f t="shared" si="50"/>
        <v>8475783.7663962152</v>
      </c>
      <c r="G333" s="24">
        <f t="shared" si="51"/>
        <v>2134.1507673539081</v>
      </c>
      <c r="H333" s="24">
        <f t="shared" si="52"/>
        <v>2134.9293036354779</v>
      </c>
      <c r="I333" s="24">
        <f t="shared" si="53"/>
        <v>111778.07305800894</v>
      </c>
      <c r="J333" s="1">
        <f t="shared" si="48"/>
        <v>-5620.2543399772239</v>
      </c>
      <c r="K333" s="1">
        <f t="shared" si="54"/>
        <v>1547.2032946871989</v>
      </c>
      <c r="L333" s="1">
        <f t="shared" si="55"/>
        <v>1546.9069168616613</v>
      </c>
      <c r="M333" s="1">
        <f t="shared" si="59"/>
        <v>21.41188708004206</v>
      </c>
      <c r="N333" s="24">
        <f t="shared" si="56"/>
        <v>1.8250901149633559E-4</v>
      </c>
      <c r="O333" s="24">
        <f t="shared" si="57"/>
        <v>2.5179391383427414E-4</v>
      </c>
      <c r="P333" s="25">
        <f t="shared" si="58"/>
        <v>72.245239809037074</v>
      </c>
    </row>
    <row r="334" spans="1:16" x14ac:dyDescent="0.35">
      <c r="A334">
        <v>315</v>
      </c>
      <c r="B334">
        <v>1380384.2649999999</v>
      </c>
      <c r="C334" s="1">
        <v>2.5642402736601169E-4</v>
      </c>
      <c r="D334">
        <v>44.268256977267868</v>
      </c>
      <c r="E334" s="1">
        <f t="shared" si="49"/>
        <v>44.268256977267868</v>
      </c>
      <c r="F334" s="1">
        <f t="shared" si="50"/>
        <v>8673210.1321098916</v>
      </c>
      <c r="G334" s="24">
        <f t="shared" si="51"/>
        <v>2224.0194722673168</v>
      </c>
      <c r="H334" s="24">
        <f t="shared" si="52"/>
        <v>2224.9006149912193</v>
      </c>
      <c r="I334" s="24">
        <f t="shared" si="53"/>
        <v>111778.11437529503</v>
      </c>
      <c r="J334" s="1">
        <f t="shared" si="48"/>
        <v>-5492.3217323467097</v>
      </c>
      <c r="K334" s="1">
        <f t="shared" si="54"/>
        <v>1583.4544412528298</v>
      </c>
      <c r="L334" s="1">
        <f t="shared" si="55"/>
        <v>1583.1367421304535</v>
      </c>
      <c r="M334" s="1">
        <f t="shared" si="59"/>
        <v>22.426795437077583</v>
      </c>
      <c r="N334" s="24">
        <f t="shared" si="56"/>
        <v>1.8253180979316722E-4</v>
      </c>
      <c r="O334" s="24">
        <f t="shared" si="57"/>
        <v>2.5642402736601169E-4</v>
      </c>
      <c r="P334" s="25">
        <f t="shared" si="58"/>
        <v>70.591304342710444</v>
      </c>
    </row>
    <row r="335" spans="1:16" x14ac:dyDescent="0.35">
      <c r="A335">
        <v>316</v>
      </c>
      <c r="B335">
        <v>1412537.5449999999</v>
      </c>
      <c r="C335" s="1">
        <v>2.6148068469980702E-4</v>
      </c>
      <c r="D335">
        <v>48.052592602887543</v>
      </c>
      <c r="E335" s="1">
        <f t="shared" si="49"/>
        <v>48.052592602887543</v>
      </c>
      <c r="F335" s="1">
        <f t="shared" si="50"/>
        <v>8875235.1485835239</v>
      </c>
      <c r="G335" s="24">
        <f t="shared" si="51"/>
        <v>2320.7025635234131</v>
      </c>
      <c r="H335" s="24">
        <f t="shared" si="52"/>
        <v>2321.6975431007845</v>
      </c>
      <c r="I335" s="24">
        <f t="shared" si="53"/>
        <v>112126.5086470325</v>
      </c>
      <c r="J335" s="1">
        <f t="shared" si="48"/>
        <v>-5367.3012264243489</v>
      </c>
      <c r="K335" s="1">
        <f t="shared" si="54"/>
        <v>1620.6596520551707</v>
      </c>
      <c r="L335" s="1">
        <f t="shared" si="55"/>
        <v>1620.3211446757985</v>
      </c>
      <c r="M335" s="1">
        <f t="shared" si="59"/>
        <v>23.419877549334657</v>
      </c>
      <c r="N335" s="24">
        <f t="shared" si="56"/>
        <v>1.8256655936991142E-4</v>
      </c>
      <c r="O335" s="24">
        <f t="shared" si="57"/>
        <v>2.6148068469980702E-4</v>
      </c>
      <c r="P335" s="25">
        <f t="shared" si="58"/>
        <v>69.185722310569062</v>
      </c>
    </row>
    <row r="336" spans="1:16" x14ac:dyDescent="0.35">
      <c r="A336">
        <v>317</v>
      </c>
      <c r="B336">
        <v>1445439.7709999999</v>
      </c>
      <c r="C336" s="1">
        <v>2.6696919997432436E-4</v>
      </c>
      <c r="D336">
        <v>52.799229579828101</v>
      </c>
      <c r="E336" s="1">
        <f t="shared" si="49"/>
        <v>52.799229579828101</v>
      </c>
      <c r="F336" s="1">
        <f t="shared" si="50"/>
        <v>9081965.9315602258</v>
      </c>
      <c r="G336" s="24">
        <f t="shared" si="51"/>
        <v>2424.6051789427029</v>
      </c>
      <c r="H336" s="24">
        <f t="shared" si="52"/>
        <v>2425.7549573348447</v>
      </c>
      <c r="I336" s="24">
        <f t="shared" si="53"/>
        <v>111393.63356633183</v>
      </c>
      <c r="J336" s="1">
        <f t="shared" si="48"/>
        <v>-5245.1265350224949</v>
      </c>
      <c r="K336" s="1">
        <f t="shared" si="54"/>
        <v>1658.6609644349137</v>
      </c>
      <c r="L336" s="1">
        <f t="shared" si="55"/>
        <v>1658.2932964185693</v>
      </c>
      <c r="M336" s="1">
        <f t="shared" si="59"/>
        <v>24.692132488125566</v>
      </c>
      <c r="N336" s="24">
        <f t="shared" si="56"/>
        <v>1.8259188692350498E-4</v>
      </c>
      <c r="O336" s="24">
        <f t="shared" si="57"/>
        <v>2.6696919997432436E-4</v>
      </c>
      <c r="P336" s="25">
        <f t="shared" si="58"/>
        <v>67.158772018416869</v>
      </c>
    </row>
    <row r="337" spans="1:16" x14ac:dyDescent="0.35">
      <c r="A337">
        <v>318</v>
      </c>
      <c r="B337">
        <v>1479108.388</v>
      </c>
      <c r="C337" s="1">
        <v>2.729830633985539E-4</v>
      </c>
      <c r="D337">
        <v>57.811162472116209</v>
      </c>
      <c r="E337" s="1">
        <f t="shared" si="49"/>
        <v>57.811162472116209</v>
      </c>
      <c r="F337" s="1">
        <f t="shared" si="50"/>
        <v>9293512.0912076831</v>
      </c>
      <c r="G337" s="24">
        <f t="shared" si="51"/>
        <v>2536.9714003893741</v>
      </c>
      <c r="H337" s="24">
        <f t="shared" si="52"/>
        <v>2538.288770583561</v>
      </c>
      <c r="I337" s="24">
        <f t="shared" si="53"/>
        <v>111389.66492856749</v>
      </c>
      <c r="J337" s="1">
        <f t="shared" si="48"/>
        <v>-5125.7328801308504</v>
      </c>
      <c r="K337" s="1">
        <f t="shared" si="54"/>
        <v>1697.6191878886816</v>
      </c>
      <c r="L337" s="1">
        <f t="shared" si="55"/>
        <v>1697.2249755897444</v>
      </c>
      <c r="M337" s="1">
        <f t="shared" si="59"/>
        <v>25.866328681146015</v>
      </c>
      <c r="N337" s="24">
        <f t="shared" si="56"/>
        <v>1.8262471269558456E-4</v>
      </c>
      <c r="O337" s="24">
        <f t="shared" si="57"/>
        <v>2.729830633985539E-4</v>
      </c>
      <c r="P337" s="25">
        <f t="shared" si="58"/>
        <v>65.615224971097376</v>
      </c>
    </row>
    <row r="338" spans="1:16" x14ac:dyDescent="0.35">
      <c r="A338">
        <v>319</v>
      </c>
      <c r="B338">
        <v>1513561.2479999999</v>
      </c>
      <c r="C338" s="1">
        <v>2.7957293664807015E-4</v>
      </c>
      <c r="D338">
        <v>63.798730793019608</v>
      </c>
      <c r="E338" s="1">
        <f t="shared" si="49"/>
        <v>63.798730793019608</v>
      </c>
      <c r="F338" s="1">
        <f t="shared" si="50"/>
        <v>9509985.7949499972</v>
      </c>
      <c r="G338" s="24">
        <f t="shared" si="51"/>
        <v>2658.7346561756026</v>
      </c>
      <c r="H338" s="24">
        <f t="shared" si="52"/>
        <v>2660.2655641364049</v>
      </c>
      <c r="I338" s="24">
        <f t="shared" si="53"/>
        <v>110863.33790787371</v>
      </c>
      <c r="J338" s="1">
        <f t="shared" si="48"/>
        <v>-5009.0569560148642</v>
      </c>
      <c r="K338" s="1">
        <f t="shared" si="54"/>
        <v>1737.4965903274383</v>
      </c>
      <c r="L338" s="1">
        <f t="shared" si="55"/>
        <v>1737.0699230643609</v>
      </c>
      <c r="M338" s="1">
        <f t="shared" si="59"/>
        <v>27.224086207766245</v>
      </c>
      <c r="N338" s="24">
        <f t="shared" si="56"/>
        <v>1.826574676890455E-4</v>
      </c>
      <c r="O338" s="24">
        <f t="shared" si="57"/>
        <v>2.7957293664807015E-4</v>
      </c>
      <c r="P338" s="25">
        <f t="shared" si="58"/>
        <v>63.806362858519933</v>
      </c>
    </row>
    <row r="339" spans="1:16" x14ac:dyDescent="0.35">
      <c r="A339">
        <v>320</v>
      </c>
      <c r="B339">
        <v>1548816.6189999999</v>
      </c>
      <c r="C339" s="1">
        <v>2.8679759492871928E-4</v>
      </c>
      <c r="D339">
        <v>70.832182229291774</v>
      </c>
      <c r="E339" s="1">
        <f t="shared" si="49"/>
        <v>70.832182229291774</v>
      </c>
      <c r="F339" s="1">
        <f t="shared" si="50"/>
        <v>9731501.8240163624</v>
      </c>
      <c r="G339" s="24">
        <f t="shared" si="51"/>
        <v>2790.9713181723378</v>
      </c>
      <c r="H339" s="24">
        <f t="shared" si="52"/>
        <v>2792.7689711996891</v>
      </c>
      <c r="I339" s="24">
        <f t="shared" si="53"/>
        <v>110042.32612328955</v>
      </c>
      <c r="J339" s="1">
        <f t="shared" si="48"/>
        <v>-4895.0368976179871</v>
      </c>
      <c r="K339" s="1">
        <f t="shared" si="54"/>
        <v>1778.232618489305</v>
      </c>
      <c r="L339" s="1">
        <f t="shared" si="55"/>
        <v>1777.7683889195205</v>
      </c>
      <c r="M339" s="1">
        <f t="shared" si="59"/>
        <v>28.727907239565447</v>
      </c>
      <c r="N339" s="24">
        <f t="shared" si="56"/>
        <v>1.826818122288348E-4</v>
      </c>
      <c r="O339" s="24">
        <f t="shared" si="57"/>
        <v>2.8679759492871928E-4</v>
      </c>
      <c r="P339" s="25">
        <f t="shared" si="58"/>
        <v>61.882975814927896</v>
      </c>
    </row>
    <row r="340" spans="1:16" x14ac:dyDescent="0.35">
      <c r="A340">
        <v>321</v>
      </c>
      <c r="B340">
        <v>1584893.192</v>
      </c>
      <c r="C340" s="1">
        <v>2.9479426956272378E-4</v>
      </c>
      <c r="D340">
        <v>78.758564287044692</v>
      </c>
      <c r="E340" s="1">
        <f t="shared" si="49"/>
        <v>78.758564287044692</v>
      </c>
      <c r="F340" s="1">
        <f t="shared" si="50"/>
        <v>9958177.6174233556</v>
      </c>
      <c r="G340" s="24">
        <f t="shared" si="51"/>
        <v>2935.6136969041831</v>
      </c>
      <c r="H340" s="24">
        <f t="shared" si="52"/>
        <v>2937.7266831786023</v>
      </c>
      <c r="I340" s="24">
        <f t="shared" si="53"/>
        <v>109499.59241853018</v>
      </c>
      <c r="J340" s="1">
        <f t="shared" ref="J340:J403" si="60">-1/(F340*$I$10)</f>
        <v>-4783.6122559664182</v>
      </c>
      <c r="K340" s="1">
        <f t="shared" si="54"/>
        <v>1820.0140515899709</v>
      </c>
      <c r="L340" s="1">
        <f t="shared" si="55"/>
        <v>1819.5113858868385</v>
      </c>
      <c r="M340" s="1">
        <f t="shared" si="59"/>
        <v>30.242453110552308</v>
      </c>
      <c r="N340" s="24">
        <f t="shared" si="56"/>
        <v>1.8271529749613272E-4</v>
      </c>
      <c r="O340" s="24">
        <f t="shared" si="57"/>
        <v>2.9479426956272378E-4</v>
      </c>
      <c r="P340" s="25">
        <f t="shared" si="58"/>
        <v>60.16414671242287</v>
      </c>
    </row>
    <row r="341" spans="1:16" x14ac:dyDescent="0.35">
      <c r="A341">
        <v>322</v>
      </c>
      <c r="B341">
        <v>1621810.0970000001</v>
      </c>
      <c r="C341" s="1">
        <v>3.0363234830434595E-4</v>
      </c>
      <c r="D341">
        <v>88.164987490412059</v>
      </c>
      <c r="E341" s="1">
        <f t="shared" ref="E341:E404" si="61">D341+$G$13</f>
        <v>88.164987490412059</v>
      </c>
      <c r="F341" s="1">
        <f t="shared" ref="F341:F404" si="62">2*PI()*B341</f>
        <v>10190133.3725059</v>
      </c>
      <c r="G341" s="24">
        <f t="shared" ref="G341:G404" si="63">F341*C341</f>
        <v>3094.0541254284508</v>
      </c>
      <c r="H341" s="24">
        <f t="shared" ref="H341:H404" si="64">(G341^2+E341^2)/G341</f>
        <v>3096.5663843302273</v>
      </c>
      <c r="I341" s="24">
        <f t="shared" ref="I341:I404" si="65">(G341^2+E341^2)/E341</f>
        <v>108670.62162450745</v>
      </c>
      <c r="J341" s="1">
        <f t="shared" si="60"/>
        <v>-4674.7239468252856</v>
      </c>
      <c r="K341" s="1">
        <f t="shared" ref="K341:K404" si="66">1/(1/H341-1/J341)</f>
        <v>1862.7013549769576</v>
      </c>
      <c r="L341" s="1">
        <f t="shared" ref="L341:L404" si="67">I341^2*K341/(K341^2+I341^2)</f>
        <v>1862.1542410012328</v>
      </c>
      <c r="M341" s="1">
        <f t="shared" si="59"/>
        <v>31.918812794449277</v>
      </c>
      <c r="N341" s="24">
        <f t="shared" ref="N341:N404" si="68">L341/F341</f>
        <v>1.8274090955723208E-4</v>
      </c>
      <c r="O341" s="24">
        <f t="shared" ref="O341:O404" si="69">C341</f>
        <v>3.0363234830434595E-4</v>
      </c>
      <c r="P341" s="25">
        <f t="shared" ref="P341:P404" si="70">L341/M341</f>
        <v>58.340335306113381</v>
      </c>
    </row>
    <row r="342" spans="1:16" x14ac:dyDescent="0.35">
      <c r="A342">
        <v>323</v>
      </c>
      <c r="B342">
        <v>1659586.9069999999</v>
      </c>
      <c r="C342" s="1">
        <v>3.1345147135465042E-4</v>
      </c>
      <c r="D342">
        <v>99.273973592867193</v>
      </c>
      <c r="E342" s="1">
        <f t="shared" si="61"/>
        <v>99.273973592867193</v>
      </c>
      <c r="F342" s="1">
        <f t="shared" si="62"/>
        <v>10427492.070050014</v>
      </c>
      <c r="G342" s="24">
        <f t="shared" si="63"/>
        <v>3268.5127318961263</v>
      </c>
      <c r="H342" s="24">
        <f t="shared" si="64"/>
        <v>3271.5279631775416</v>
      </c>
      <c r="I342" s="24">
        <f t="shared" si="65"/>
        <v>107712.32794864461</v>
      </c>
      <c r="J342" s="1">
        <f t="shared" si="60"/>
        <v>-4568.3142387245525</v>
      </c>
      <c r="K342" s="1">
        <f t="shared" si="66"/>
        <v>1906.3352796748215</v>
      </c>
      <c r="L342" s="1">
        <f t="shared" si="67"/>
        <v>1905.738339213221</v>
      </c>
      <c r="M342" s="1">
        <f t="shared" ref="M342:M405" si="71">I342*K342^2/(K342^2+I342^2)</f>
        <v>33.72850906725558</v>
      </c>
      <c r="N342" s="24">
        <f t="shared" si="68"/>
        <v>1.8276094830960445E-4</v>
      </c>
      <c r="O342" s="24">
        <f t="shared" si="69"/>
        <v>3.1345147135465042E-4</v>
      </c>
      <c r="P342" s="25">
        <f t="shared" si="70"/>
        <v>56.502300039800929</v>
      </c>
    </row>
    <row r="343" spans="1:16" x14ac:dyDescent="0.35">
      <c r="A343">
        <v>324</v>
      </c>
      <c r="B343">
        <v>1698243.652</v>
      </c>
      <c r="C343" s="1">
        <v>3.2446176565298888E-4</v>
      </c>
      <c r="D343">
        <v>112.57623466501188</v>
      </c>
      <c r="E343" s="1">
        <f t="shared" si="61"/>
        <v>112.57623466501188</v>
      </c>
      <c r="F343" s="1">
        <f t="shared" si="62"/>
        <v>10670379.562257402</v>
      </c>
      <c r="G343" s="24">
        <f t="shared" si="63"/>
        <v>3462.130192957603</v>
      </c>
      <c r="H343" s="24">
        <f t="shared" si="64"/>
        <v>3465.7907741330682</v>
      </c>
      <c r="I343" s="24">
        <f t="shared" si="65"/>
        <v>106585.71871145761</v>
      </c>
      <c r="J343" s="1">
        <f t="shared" si="60"/>
        <v>-4464.3267111408222</v>
      </c>
      <c r="K343" s="1">
        <f t="shared" si="66"/>
        <v>1951.0962299007226</v>
      </c>
      <c r="L343" s="1">
        <f t="shared" si="67"/>
        <v>1950.4426592665136</v>
      </c>
      <c r="M343" s="1">
        <f t="shared" si="71"/>
        <v>35.703669920680994</v>
      </c>
      <c r="N343" s="24">
        <f t="shared" si="68"/>
        <v>1.8279037290908537E-4</v>
      </c>
      <c r="O343" s="24">
        <f t="shared" si="69"/>
        <v>3.2446176565298888E-4</v>
      </c>
      <c r="P343" s="25">
        <f t="shared" si="70"/>
        <v>54.6286323954821</v>
      </c>
    </row>
    <row r="344" spans="1:16" x14ac:dyDescent="0.35">
      <c r="A344">
        <v>325</v>
      </c>
      <c r="B344">
        <v>1737800.8289999999</v>
      </c>
      <c r="C344" s="1">
        <v>3.3681492068023946E-4</v>
      </c>
      <c r="D344">
        <v>128.47158897826955</v>
      </c>
      <c r="E344" s="1">
        <f t="shared" si="61"/>
        <v>128.47158897826955</v>
      </c>
      <c r="F344" s="1">
        <f t="shared" si="62"/>
        <v>10918924.635577304</v>
      </c>
      <c r="G344" s="24">
        <f t="shared" si="63"/>
        <v>3677.6567350454825</v>
      </c>
      <c r="H344" s="24">
        <f t="shared" si="64"/>
        <v>3682.144633281694</v>
      </c>
      <c r="I344" s="24">
        <f t="shared" si="65"/>
        <v>105405.90427577352</v>
      </c>
      <c r="J344" s="1">
        <f t="shared" si="60"/>
        <v>-4362.7062268186655</v>
      </c>
      <c r="K344" s="1">
        <f t="shared" si="66"/>
        <v>1996.8195307805345</v>
      </c>
      <c r="L344" s="1">
        <f t="shared" si="67"/>
        <v>1996.103171750791</v>
      </c>
      <c r="M344" s="1">
        <f t="shared" si="71"/>
        <v>37.814369377039348</v>
      </c>
      <c r="N344" s="24">
        <f t="shared" si="68"/>
        <v>1.8281133338413717E-4</v>
      </c>
      <c r="O344" s="24">
        <f t="shared" si="69"/>
        <v>3.3681492068023946E-4</v>
      </c>
      <c r="P344" s="25">
        <f t="shared" si="70"/>
        <v>52.786895686347542</v>
      </c>
    </row>
    <row r="345" spans="1:16" x14ac:dyDescent="0.35">
      <c r="A345">
        <v>326</v>
      </c>
      <c r="B345">
        <v>1778279.41</v>
      </c>
      <c r="C345" s="1">
        <v>3.5077172334056767E-4</v>
      </c>
      <c r="D345">
        <v>147.55562858789833</v>
      </c>
      <c r="E345" s="1">
        <f t="shared" si="61"/>
        <v>147.55562858789833</v>
      </c>
      <c r="F345" s="1">
        <f t="shared" si="62"/>
        <v>11173259.060971983</v>
      </c>
      <c r="G345" s="24">
        <f t="shared" si="63"/>
        <v>3919.2633361477551</v>
      </c>
      <c r="H345" s="24">
        <f t="shared" si="64"/>
        <v>3924.8186310234933</v>
      </c>
      <c r="I345" s="24">
        <f t="shared" si="65"/>
        <v>104248.12600379229</v>
      </c>
      <c r="J345" s="1">
        <f t="shared" si="60"/>
        <v>-4263.398909651065</v>
      </c>
      <c r="K345" s="1">
        <f t="shared" si="66"/>
        <v>2043.5543375543059</v>
      </c>
      <c r="L345" s="1">
        <f t="shared" si="67"/>
        <v>2042.7693636804136</v>
      </c>
      <c r="M345" s="1">
        <f t="shared" si="71"/>
        <v>40.04398307956442</v>
      </c>
      <c r="N345" s="24">
        <f t="shared" si="68"/>
        <v>1.8282663567837379E-4</v>
      </c>
      <c r="O345" s="24">
        <f t="shared" si="69"/>
        <v>3.5077172334056767E-4</v>
      </c>
      <c r="P345" s="25">
        <f t="shared" si="70"/>
        <v>51.013141215787215</v>
      </c>
    </row>
    <row r="346" spans="1:16" x14ac:dyDescent="0.35">
      <c r="A346">
        <v>327</v>
      </c>
      <c r="B346">
        <v>1819700.8589999999</v>
      </c>
      <c r="C346" s="1">
        <v>3.6668986540920872E-4</v>
      </c>
      <c r="D346">
        <v>171.46875854735697</v>
      </c>
      <c r="E346" s="1">
        <f t="shared" si="61"/>
        <v>171.46875854735697</v>
      </c>
      <c r="F346" s="1">
        <f t="shared" si="62"/>
        <v>11433517.700730871</v>
      </c>
      <c r="G346" s="24">
        <f t="shared" si="63"/>
        <v>4192.5550668348087</v>
      </c>
      <c r="H346" s="24">
        <f t="shared" si="64"/>
        <v>4199.5678632534782</v>
      </c>
      <c r="I346" s="24">
        <f t="shared" si="65"/>
        <v>102682.95911606106</v>
      </c>
      <c r="J346" s="1">
        <f t="shared" si="60"/>
        <v>-4166.3521013092732</v>
      </c>
      <c r="K346" s="1">
        <f t="shared" si="66"/>
        <v>2091.447021459941</v>
      </c>
      <c r="L346" s="1">
        <f t="shared" si="67"/>
        <v>2090.579732695398</v>
      </c>
      <c r="M346" s="1">
        <f t="shared" si="71"/>
        <v>42.580938382661145</v>
      </c>
      <c r="N346" s="24">
        <f t="shared" si="68"/>
        <v>1.8284659082320402E-4</v>
      </c>
      <c r="O346" s="24">
        <f t="shared" si="69"/>
        <v>3.6668986540920872E-4</v>
      </c>
      <c r="P346" s="25">
        <f t="shared" si="70"/>
        <v>49.096610175849882</v>
      </c>
    </row>
    <row r="347" spans="1:16" x14ac:dyDescent="0.35">
      <c r="A347">
        <v>328</v>
      </c>
      <c r="B347">
        <v>1862087.1370000001</v>
      </c>
      <c r="C347" s="1">
        <v>3.8493907194680983E-4</v>
      </c>
      <c r="D347">
        <v>200.36998680087831</v>
      </c>
      <c r="E347" s="1">
        <f t="shared" si="61"/>
        <v>200.36998680087831</v>
      </c>
      <c r="F347" s="1">
        <f t="shared" si="62"/>
        <v>11699838.539886503</v>
      </c>
      <c r="G347" s="24">
        <f t="shared" si="63"/>
        <v>4503.7249894714287</v>
      </c>
      <c r="H347" s="24">
        <f t="shared" si="64"/>
        <v>4512.6394173515591</v>
      </c>
      <c r="I347" s="24">
        <f t="shared" si="65"/>
        <v>101430.79428655688</v>
      </c>
      <c r="J347" s="1">
        <f t="shared" si="60"/>
        <v>-4071.5143491423723</v>
      </c>
      <c r="K347" s="1">
        <f t="shared" si="66"/>
        <v>2140.3712747979625</v>
      </c>
      <c r="L347" s="1">
        <f t="shared" si="67"/>
        <v>2139.4186226594529</v>
      </c>
      <c r="M347" s="1">
        <f t="shared" si="71"/>
        <v>45.145561532046592</v>
      </c>
      <c r="N347" s="24">
        <f t="shared" si="68"/>
        <v>1.8285881598843046E-4</v>
      </c>
      <c r="O347" s="24">
        <f t="shared" si="69"/>
        <v>3.8493907194680983E-4</v>
      </c>
      <c r="P347" s="25">
        <f t="shared" si="70"/>
        <v>47.389345708786585</v>
      </c>
    </row>
    <row r="348" spans="1:16" x14ac:dyDescent="0.35">
      <c r="A348">
        <v>329</v>
      </c>
      <c r="B348">
        <v>1905460.7180000001</v>
      </c>
      <c r="C348" s="1">
        <v>4.0604538880083973E-4</v>
      </c>
      <c r="D348">
        <v>236.4571123916071</v>
      </c>
      <c r="E348" s="1">
        <f t="shared" si="61"/>
        <v>236.4571123916071</v>
      </c>
      <c r="F348" s="1">
        <f t="shared" si="62"/>
        <v>11972362.786745466</v>
      </c>
      <c r="G348" s="24">
        <f t="shared" si="63"/>
        <v>4861.3227026087679</v>
      </c>
      <c r="H348" s="24">
        <f t="shared" si="64"/>
        <v>4872.8240921319466</v>
      </c>
      <c r="I348" s="24">
        <f t="shared" si="65"/>
        <v>100180.40965360616</v>
      </c>
      <c r="J348" s="1">
        <f t="shared" si="60"/>
        <v>-3978.8353682812258</v>
      </c>
      <c r="K348" s="1">
        <f t="shared" si="66"/>
        <v>2190.3423790641909</v>
      </c>
      <c r="L348" s="1">
        <f t="shared" si="67"/>
        <v>2189.2958221437493</v>
      </c>
      <c r="M348" s="1">
        <f t="shared" si="71"/>
        <v>47.866718015332232</v>
      </c>
      <c r="N348" s="24">
        <f t="shared" si="68"/>
        <v>1.8286246926692751E-4</v>
      </c>
      <c r="O348" s="24">
        <f t="shared" si="69"/>
        <v>4.0604538880083973E-4</v>
      </c>
      <c r="P348" s="25">
        <f t="shared" si="70"/>
        <v>45.737328835507249</v>
      </c>
    </row>
    <row r="349" spans="1:16" x14ac:dyDescent="0.35">
      <c r="A349">
        <v>330</v>
      </c>
      <c r="B349">
        <v>1949844.6</v>
      </c>
      <c r="C349" s="1">
        <v>4.3077749069313865E-4</v>
      </c>
      <c r="D349">
        <v>281.90543539851558</v>
      </c>
      <c r="E349" s="1">
        <f t="shared" si="61"/>
        <v>281.90543539851558</v>
      </c>
      <c r="F349" s="1">
        <f t="shared" si="62"/>
        <v>12251234.942003459</v>
      </c>
      <c r="G349" s="24">
        <f t="shared" si="63"/>
        <v>5277.5562462083499</v>
      </c>
      <c r="H349" s="24">
        <f t="shared" si="64"/>
        <v>5292.6144797542875</v>
      </c>
      <c r="I349" s="24">
        <f t="shared" si="65"/>
        <v>99083.121852240365</v>
      </c>
      <c r="J349" s="1">
        <f t="shared" si="60"/>
        <v>-3888.2660175323399</v>
      </c>
      <c r="K349" s="1">
        <f t="shared" si="66"/>
        <v>2241.5162719534655</v>
      </c>
      <c r="L349" s="1">
        <f t="shared" si="67"/>
        <v>2240.3696925989475</v>
      </c>
      <c r="M349" s="1">
        <f t="shared" si="71"/>
        <v>50.682952124185377</v>
      </c>
      <c r="N349" s="24">
        <f t="shared" si="68"/>
        <v>1.8286888654121079E-4</v>
      </c>
      <c r="O349" s="24">
        <f t="shared" si="69"/>
        <v>4.3077749069313865E-4</v>
      </c>
      <c r="P349" s="25">
        <f t="shared" si="70"/>
        <v>44.20361479949915</v>
      </c>
    </row>
    <row r="350" spans="1:16" x14ac:dyDescent="0.35">
      <c r="A350">
        <v>331</v>
      </c>
      <c r="B350">
        <v>1995262.3149999999</v>
      </c>
      <c r="C350" s="1">
        <v>4.6007698332860644E-4</v>
      </c>
      <c r="D350">
        <v>341.10478154240002</v>
      </c>
      <c r="E350" s="1">
        <f t="shared" si="61"/>
        <v>341.10478154240002</v>
      </c>
      <c r="F350" s="1">
        <f t="shared" si="62"/>
        <v>12536602.861577127</v>
      </c>
      <c r="G350" s="24">
        <f t="shared" si="63"/>
        <v>5767.8024257431798</v>
      </c>
      <c r="H350" s="24">
        <f t="shared" si="64"/>
        <v>5787.9751819166195</v>
      </c>
      <c r="I350" s="24">
        <f t="shared" si="65"/>
        <v>97869.918866119187</v>
      </c>
      <c r="J350" s="1">
        <f t="shared" si="60"/>
        <v>-3799.7582777224652</v>
      </c>
      <c r="K350" s="1">
        <f t="shared" si="66"/>
        <v>2293.8587833424976</v>
      </c>
      <c r="L350" s="1">
        <f t="shared" si="67"/>
        <v>2292.5993851347685</v>
      </c>
      <c r="M350" s="1">
        <f t="shared" si="71"/>
        <v>53.733560804018765</v>
      </c>
      <c r="N350" s="24">
        <f t="shared" si="68"/>
        <v>1.8287245838832892E-4</v>
      </c>
      <c r="O350" s="24">
        <f t="shared" si="69"/>
        <v>4.6007698332860644E-4</v>
      </c>
      <c r="P350" s="25">
        <f t="shared" si="70"/>
        <v>42.666061039515242</v>
      </c>
    </row>
    <row r="351" spans="1:16" x14ac:dyDescent="0.35">
      <c r="A351">
        <v>332</v>
      </c>
      <c r="B351">
        <v>2041737.9450000001</v>
      </c>
      <c r="C351" s="1">
        <v>4.952822009795313E-4</v>
      </c>
      <c r="D351">
        <v>419.35600924291464</v>
      </c>
      <c r="E351" s="1">
        <f t="shared" si="61"/>
        <v>419.35600924291464</v>
      </c>
      <c r="F351" s="1">
        <f t="shared" si="62"/>
        <v>12828617.857135043</v>
      </c>
      <c r="G351" s="24">
        <f t="shared" si="63"/>
        <v>6353.7860878071624</v>
      </c>
      <c r="H351" s="24">
        <f t="shared" si="64"/>
        <v>6381.4639888346483</v>
      </c>
      <c r="I351" s="24">
        <f t="shared" si="65"/>
        <v>96687.435540271937</v>
      </c>
      <c r="J351" s="1">
        <f t="shared" si="60"/>
        <v>-3713.2652190822355</v>
      </c>
      <c r="K351" s="1">
        <f t="shared" si="66"/>
        <v>2347.3703740345632</v>
      </c>
      <c r="L351" s="1">
        <f t="shared" si="67"/>
        <v>2345.9876074728663</v>
      </c>
      <c r="M351" s="1">
        <f t="shared" si="71"/>
        <v>56.955712775527239</v>
      </c>
      <c r="N351" s="24">
        <f t="shared" si="68"/>
        <v>1.828714233753616E-4</v>
      </c>
      <c r="O351" s="24">
        <f t="shared" si="69"/>
        <v>4.952822009795313E-4</v>
      </c>
      <c r="P351" s="25">
        <f t="shared" si="70"/>
        <v>41.18968042273174</v>
      </c>
    </row>
    <row r="352" spans="1:16" x14ac:dyDescent="0.35">
      <c r="A352">
        <v>333</v>
      </c>
      <c r="B352">
        <v>2089296.1310000001</v>
      </c>
      <c r="C352" s="1">
        <v>5.3833053157543965E-4</v>
      </c>
      <c r="D352">
        <v>525.49616635529821</v>
      </c>
      <c r="E352" s="1">
        <f t="shared" si="61"/>
        <v>525.49616635529821</v>
      </c>
      <c r="F352" s="1">
        <f t="shared" si="62"/>
        <v>13127434.752646357</v>
      </c>
      <c r="G352" s="24">
        <f t="shared" si="63"/>
        <v>7066.8989286140131</v>
      </c>
      <c r="H352" s="24">
        <f t="shared" si="64"/>
        <v>7105.9749396966108</v>
      </c>
      <c r="I352" s="24">
        <f t="shared" si="65"/>
        <v>95561.509109368402</v>
      </c>
      <c r="J352" s="1">
        <f t="shared" si="60"/>
        <v>-3628.7409837016244</v>
      </c>
      <c r="K352" s="1">
        <f t="shared" si="66"/>
        <v>2402.0889492407646</v>
      </c>
      <c r="L352" s="1">
        <f t="shared" si="67"/>
        <v>2400.5721540758254</v>
      </c>
      <c r="M352" s="1">
        <f t="shared" si="71"/>
        <v>60.342159692780839</v>
      </c>
      <c r="N352" s="24">
        <f t="shared" si="68"/>
        <v>1.8286681284718589E-4</v>
      </c>
      <c r="O352" s="24">
        <f t="shared" si="69"/>
        <v>5.3833053157543965E-4</v>
      </c>
      <c r="P352" s="25">
        <f t="shared" si="70"/>
        <v>39.78266880565468</v>
      </c>
    </row>
    <row r="353" spans="1:16" x14ac:dyDescent="0.35">
      <c r="A353">
        <v>334</v>
      </c>
      <c r="B353">
        <v>2137962.09</v>
      </c>
      <c r="C353" s="1">
        <v>5.9210602089963403E-4</v>
      </c>
      <c r="D353">
        <v>674.33769553024683</v>
      </c>
      <c r="E353" s="1">
        <f t="shared" si="61"/>
        <v>674.33769553024683</v>
      </c>
      <c r="F353" s="1">
        <f t="shared" si="62"/>
        <v>13433211.99119496</v>
      </c>
      <c r="G353" s="24">
        <f t="shared" si="63"/>
        <v>7953.8857000076969</v>
      </c>
      <c r="H353" s="24">
        <f t="shared" si="64"/>
        <v>8011.0566658429998</v>
      </c>
      <c r="I353" s="24">
        <f t="shared" si="65"/>
        <v>94491.275630522592</v>
      </c>
      <c r="J353" s="1">
        <f t="shared" si="60"/>
        <v>-3546.1407539031429</v>
      </c>
      <c r="K353" s="1">
        <f t="shared" si="66"/>
        <v>2458.0643120308737</v>
      </c>
      <c r="L353" s="1">
        <f t="shared" si="67"/>
        <v>2456.4020384290598</v>
      </c>
      <c r="M353" s="1">
        <f t="shared" si="71"/>
        <v>63.900017714566324</v>
      </c>
      <c r="N353" s="24">
        <f t="shared" si="68"/>
        <v>1.8286036430000156E-4</v>
      </c>
      <c r="O353" s="24">
        <f t="shared" si="69"/>
        <v>5.9210602089963403E-4</v>
      </c>
      <c r="P353" s="25">
        <f t="shared" si="70"/>
        <v>38.441335797456453</v>
      </c>
    </row>
    <row r="354" spans="1:16" x14ac:dyDescent="0.35">
      <c r="A354">
        <v>335</v>
      </c>
      <c r="B354">
        <v>2187761.6239999998</v>
      </c>
      <c r="C354" s="1">
        <v>6.6107015223695518E-4</v>
      </c>
      <c r="D354">
        <v>892.52348974288759</v>
      </c>
      <c r="E354" s="1">
        <f t="shared" si="61"/>
        <v>892.52348974288759</v>
      </c>
      <c r="F354" s="1">
        <f t="shared" si="62"/>
        <v>13746111.691528149</v>
      </c>
      <c r="G354" s="24">
        <f t="shared" si="63"/>
        <v>9087.1441485847026</v>
      </c>
      <c r="H354" s="24">
        <f t="shared" si="64"/>
        <v>9174.8062530608258</v>
      </c>
      <c r="I354" s="24">
        <f t="shared" si="65"/>
        <v>93412.428821248759</v>
      </c>
      <c r="J354" s="1">
        <f t="shared" si="60"/>
        <v>-3465.4207361893732</v>
      </c>
      <c r="K354" s="1">
        <f t="shared" si="66"/>
        <v>2515.3475382140209</v>
      </c>
      <c r="L354" s="1">
        <f t="shared" si="67"/>
        <v>2513.525028369651</v>
      </c>
      <c r="M354" s="1">
        <f t="shared" si="71"/>
        <v>67.682524393485835</v>
      </c>
      <c r="N354" s="24">
        <f t="shared" si="68"/>
        <v>1.8285352867594977E-4</v>
      </c>
      <c r="O354" s="24">
        <f t="shared" si="69"/>
        <v>6.6107015223695518E-4</v>
      </c>
      <c r="P354" s="25">
        <f t="shared" si="70"/>
        <v>37.136986997659434</v>
      </c>
    </row>
    <row r="355" spans="1:16" x14ac:dyDescent="0.35">
      <c r="A355">
        <v>336</v>
      </c>
      <c r="B355">
        <v>2238721.139</v>
      </c>
      <c r="C355" s="1">
        <v>7.5243410370437404E-4</v>
      </c>
      <c r="D355">
        <v>1229.1742338753143</v>
      </c>
      <c r="E355" s="1">
        <f t="shared" si="61"/>
        <v>1229.1742338753143</v>
      </c>
      <c r="F355" s="1">
        <f t="shared" si="62"/>
        <v>14066299.767437149</v>
      </c>
      <c r="G355" s="24">
        <f t="shared" si="63"/>
        <v>10583.963657948616</v>
      </c>
      <c r="H355" s="24">
        <f t="shared" si="64"/>
        <v>10726.714459637953</v>
      </c>
      <c r="I355" s="24">
        <f t="shared" si="65"/>
        <v>92363.761687439066</v>
      </c>
      <c r="J355" s="1">
        <f t="shared" si="60"/>
        <v>-3386.5381291014555</v>
      </c>
      <c r="K355" s="1">
        <f t="shared" si="66"/>
        <v>2573.9231469953102</v>
      </c>
      <c r="L355" s="1">
        <f t="shared" si="67"/>
        <v>2571.9258328976612</v>
      </c>
      <c r="M355" s="1">
        <f t="shared" si="71"/>
        <v>71.672475359465096</v>
      </c>
      <c r="N355" s="24">
        <f t="shared" si="68"/>
        <v>1.8284309842817042E-4</v>
      </c>
      <c r="O355" s="24">
        <f t="shared" si="69"/>
        <v>7.5243410370437404E-4</v>
      </c>
      <c r="P355" s="25">
        <f t="shared" si="70"/>
        <v>35.884428715465198</v>
      </c>
    </row>
    <row r="356" spans="1:16" x14ac:dyDescent="0.35">
      <c r="A356">
        <v>337</v>
      </c>
      <c r="B356">
        <v>2290867.6529999999</v>
      </c>
      <c r="C356" s="1">
        <v>8.7878402976729287E-4</v>
      </c>
      <c r="D356">
        <v>1787.1813352655231</v>
      </c>
      <c r="E356" s="1">
        <f t="shared" si="61"/>
        <v>1787.1813352655231</v>
      </c>
      <c r="F356" s="1">
        <f t="shared" si="62"/>
        <v>14393945.978022583</v>
      </c>
      <c r="G356" s="24">
        <f t="shared" si="63"/>
        <v>12649.169850819402</v>
      </c>
      <c r="H356" s="24">
        <f t="shared" si="64"/>
        <v>12901.677893860231</v>
      </c>
      <c r="I356" s="24">
        <f t="shared" si="65"/>
        <v>91314.469225784458</v>
      </c>
      <c r="J356" s="1">
        <f t="shared" si="60"/>
        <v>-3309.451110246629</v>
      </c>
      <c r="K356" s="1">
        <f t="shared" si="66"/>
        <v>2633.8370522536297</v>
      </c>
      <c r="L356" s="1">
        <f t="shared" si="67"/>
        <v>2631.6476460293002</v>
      </c>
      <c r="M356" s="1">
        <f t="shared" si="71"/>
        <v>75.90616402149351</v>
      </c>
      <c r="N356" s="24">
        <f t="shared" si="68"/>
        <v>1.8283017388334201E-4</v>
      </c>
      <c r="O356" s="24">
        <f t="shared" si="69"/>
        <v>8.7878402976729287E-4</v>
      </c>
      <c r="P356" s="25">
        <f t="shared" si="70"/>
        <v>34.669748892647583</v>
      </c>
    </row>
    <row r="357" spans="1:16" x14ac:dyDescent="0.35">
      <c r="A357">
        <v>338</v>
      </c>
      <c r="B357">
        <v>2344228.8149999999</v>
      </c>
      <c r="C357" s="1">
        <v>1.0638320595018598E-3</v>
      </c>
      <c r="D357">
        <v>2804.976919639616</v>
      </c>
      <c r="E357" s="1">
        <f t="shared" si="61"/>
        <v>2804.976919639616</v>
      </c>
      <c r="F357" s="1">
        <f t="shared" si="62"/>
        <v>14729224.047075013</v>
      </c>
      <c r="G357" s="24">
        <f t="shared" si="63"/>
        <v>15669.420752864129</v>
      </c>
      <c r="H357" s="24">
        <f t="shared" si="64"/>
        <v>16171.538581200113</v>
      </c>
      <c r="I357" s="24">
        <f t="shared" si="65"/>
        <v>90338.940215792114</v>
      </c>
      <c r="J357" s="1">
        <f t="shared" si="60"/>
        <v>-3234.1188066357499</v>
      </c>
      <c r="K357" s="1">
        <f t="shared" si="66"/>
        <v>2695.1252416977522</v>
      </c>
      <c r="L357" s="1">
        <f t="shared" si="67"/>
        <v>2692.7286143784527</v>
      </c>
      <c r="M357" s="1">
        <f t="shared" si="71"/>
        <v>80.333473475755298</v>
      </c>
      <c r="N357" s="24">
        <f t="shared" si="68"/>
        <v>1.8281537477958217E-4</v>
      </c>
      <c r="O357" s="24">
        <f t="shared" si="69"/>
        <v>1.0638320595018598E-3</v>
      </c>
      <c r="P357" s="25">
        <f t="shared" si="70"/>
        <v>33.519384857560283</v>
      </c>
    </row>
    <row r="358" spans="1:16" x14ac:dyDescent="0.35">
      <c r="A358">
        <v>339</v>
      </c>
      <c r="B358">
        <v>2398832.9190000002</v>
      </c>
      <c r="C358" s="1">
        <v>1.3565694981156021E-3</v>
      </c>
      <c r="D358">
        <v>4951.32228892283</v>
      </c>
      <c r="E358" s="1">
        <f t="shared" si="61"/>
        <v>4951.32228892283</v>
      </c>
      <c r="F358" s="1">
        <f t="shared" si="62"/>
        <v>15072311.75103952</v>
      </c>
      <c r="G358" s="24">
        <f t="shared" si="63"/>
        <v>20446.638387549574</v>
      </c>
      <c r="H358" s="24">
        <f t="shared" si="64"/>
        <v>21645.641956943757</v>
      </c>
      <c r="I358" s="24">
        <f t="shared" si="65"/>
        <v>89386.347309717166</v>
      </c>
      <c r="J358" s="1">
        <f t="shared" si="60"/>
        <v>-3160.5012744320015</v>
      </c>
      <c r="K358" s="1">
        <f t="shared" si="66"/>
        <v>2757.8281054303761</v>
      </c>
      <c r="L358" s="1">
        <f t="shared" si="67"/>
        <v>2755.2054212926073</v>
      </c>
      <c r="M358" s="1">
        <f t="shared" si="71"/>
        <v>85.006079516226905</v>
      </c>
      <c r="N358" s="24">
        <f t="shared" si="68"/>
        <v>1.8279912642482225E-4</v>
      </c>
      <c r="O358" s="24">
        <f t="shared" si="69"/>
        <v>1.3565694981156021E-3</v>
      </c>
      <c r="P358" s="25">
        <f t="shared" si="70"/>
        <v>32.411863209932683</v>
      </c>
    </row>
    <row r="359" spans="1:16" x14ac:dyDescent="0.35">
      <c r="A359">
        <v>340</v>
      </c>
      <c r="B359">
        <v>2454708.9160000002</v>
      </c>
      <c r="C359" s="1">
        <v>1.8654701136315564E-3</v>
      </c>
      <c r="D359">
        <v>10630.139775556027</v>
      </c>
      <c r="E359" s="1">
        <f t="shared" si="61"/>
        <v>10630.139775556027</v>
      </c>
      <c r="F359" s="1">
        <f t="shared" si="62"/>
        <v>15423390.994413931</v>
      </c>
      <c r="G359" s="24">
        <f t="shared" si="63"/>
        <v>28771.874950933277</v>
      </c>
      <c r="H359" s="24">
        <f t="shared" si="64"/>
        <v>32699.317004694636</v>
      </c>
      <c r="I359" s="24">
        <f t="shared" si="65"/>
        <v>88505.01307644273</v>
      </c>
      <c r="J359" s="1">
        <f t="shared" si="60"/>
        <v>-3088.5594818318318</v>
      </c>
      <c r="K359" s="1">
        <f t="shared" si="66"/>
        <v>2822.011124976832</v>
      </c>
      <c r="L359" s="1">
        <f t="shared" si="67"/>
        <v>2819.1449736814125</v>
      </c>
      <c r="M359" s="1">
        <f t="shared" si="71"/>
        <v>89.889354310134692</v>
      </c>
      <c r="N359" s="24">
        <f t="shared" si="68"/>
        <v>1.827837324945244E-4</v>
      </c>
      <c r="O359" s="24">
        <f t="shared" si="69"/>
        <v>1.8654701136315564E-3</v>
      </c>
      <c r="P359" s="25">
        <f t="shared" si="70"/>
        <v>31.362389854919275</v>
      </c>
    </row>
    <row r="360" spans="1:16" x14ac:dyDescent="0.35">
      <c r="A360">
        <v>341</v>
      </c>
      <c r="B360">
        <v>2511886.432</v>
      </c>
      <c r="C360" s="1">
        <v>2.6748045795810388E-3</v>
      </c>
      <c r="D360">
        <v>32204.210904363408</v>
      </c>
      <c r="E360" s="1">
        <f t="shared" si="61"/>
        <v>32204.210904363408</v>
      </c>
      <c r="F360" s="1">
        <f t="shared" si="62"/>
        <v>15782647.922846155</v>
      </c>
      <c r="G360" s="24">
        <f t="shared" si="63"/>
        <v>42215.498941944068</v>
      </c>
      <c r="H360" s="24">
        <f t="shared" si="64"/>
        <v>66782.570893385011</v>
      </c>
      <c r="I360" s="24">
        <f t="shared" si="65"/>
        <v>87543.196113773214</v>
      </c>
      <c r="J360" s="1">
        <f t="shared" si="60"/>
        <v>-3018.2552845800551</v>
      </c>
      <c r="K360" s="1">
        <f t="shared" si="66"/>
        <v>2887.7430046871382</v>
      </c>
      <c r="L360" s="1">
        <f t="shared" si="67"/>
        <v>2884.6042417026324</v>
      </c>
      <c r="M360" s="1">
        <f t="shared" si="71"/>
        <v>95.152976930860092</v>
      </c>
      <c r="N360" s="24">
        <f t="shared" si="68"/>
        <v>1.8277061338528794E-4</v>
      </c>
      <c r="O360" s="24">
        <f t="shared" si="69"/>
        <v>2.6748045795810388E-3</v>
      </c>
      <c r="P360" s="25">
        <f t="shared" si="70"/>
        <v>30.315438725565453</v>
      </c>
    </row>
    <row r="361" spans="1:16" x14ac:dyDescent="0.35">
      <c r="A361">
        <v>342</v>
      </c>
      <c r="B361">
        <v>2570395.7829999998</v>
      </c>
      <c r="C361" s="1">
        <v>-2.8957703400026502E-4</v>
      </c>
      <c r="D361">
        <v>86351.447646582019</v>
      </c>
      <c r="E361" s="1">
        <f t="shared" si="61"/>
        <v>86351.447646582019</v>
      </c>
      <c r="F361" s="1">
        <f t="shared" si="62"/>
        <v>16150273.017381966</v>
      </c>
      <c r="G361" s="24">
        <f t="shared" si="63"/>
        <v>-4676.7481586679805</v>
      </c>
      <c r="H361" s="24">
        <f t="shared" si="64"/>
        <v>-1599069.3170294617</v>
      </c>
      <c r="I361" s="24">
        <f t="shared" si="65"/>
        <v>86604.737822203882</v>
      </c>
      <c r="J361" s="1">
        <f t="shared" si="60"/>
        <v>-2949.5514067488411</v>
      </c>
      <c r="K361" s="1">
        <f t="shared" si="66"/>
        <v>2955.0020337559317</v>
      </c>
      <c r="L361" s="1">
        <f t="shared" si="67"/>
        <v>2951.5657839148107</v>
      </c>
      <c r="M361" s="1">
        <f t="shared" si="71"/>
        <v>100.70907335506712</v>
      </c>
      <c r="N361" s="24">
        <f t="shared" si="68"/>
        <v>1.8275640174863578E-4</v>
      </c>
      <c r="O361" s="24">
        <f t="shared" si="69"/>
        <v>-2.8957703400026502E-4</v>
      </c>
      <c r="P361" s="25">
        <f t="shared" si="70"/>
        <v>29.307843728325839</v>
      </c>
    </row>
    <row r="362" spans="1:16" x14ac:dyDescent="0.35">
      <c r="A362">
        <v>343</v>
      </c>
      <c r="B362">
        <v>2630267.9920000001</v>
      </c>
      <c r="C362" s="1">
        <v>-2.4579124153732575E-3</v>
      </c>
      <c r="D362">
        <v>29212.300124826921</v>
      </c>
      <c r="E362" s="1">
        <f t="shared" si="61"/>
        <v>29212.300124826921</v>
      </c>
      <c r="F362" s="1">
        <f t="shared" si="62"/>
        <v>16526461.201279154</v>
      </c>
      <c r="G362" s="24">
        <f t="shared" si="63"/>
        <v>-40620.594168808471</v>
      </c>
      <c r="H362" s="24">
        <f t="shared" si="64"/>
        <v>-61628.619680120064</v>
      </c>
      <c r="I362" s="24">
        <f t="shared" si="65"/>
        <v>85696.475064023471</v>
      </c>
      <c r="J362" s="1">
        <f t="shared" si="60"/>
        <v>-2882.4114199420856</v>
      </c>
      <c r="K362" s="1">
        <f t="shared" si="66"/>
        <v>3023.8383450130004</v>
      </c>
      <c r="L362" s="1">
        <f t="shared" si="67"/>
        <v>3020.0781583443613</v>
      </c>
      <c r="M362" s="1">
        <f t="shared" si="71"/>
        <v>106.56480483374929</v>
      </c>
      <c r="N362" s="24">
        <f t="shared" si="68"/>
        <v>1.8274197491902297E-4</v>
      </c>
      <c r="O362" s="24">
        <f t="shared" si="69"/>
        <v>-2.4579124153732575E-3</v>
      </c>
      <c r="P362" s="25">
        <f t="shared" si="70"/>
        <v>28.340296433291982</v>
      </c>
    </row>
    <row r="363" spans="1:16" x14ac:dyDescent="0.35">
      <c r="A363">
        <v>344</v>
      </c>
      <c r="B363">
        <v>2691534.804</v>
      </c>
      <c r="C363" s="1">
        <v>-1.6331645908360315E-3</v>
      </c>
      <c r="D363">
        <v>10231.092195063629</v>
      </c>
      <c r="E363" s="1">
        <f t="shared" si="61"/>
        <v>10231.092195063629</v>
      </c>
      <c r="F363" s="1">
        <f t="shared" si="62"/>
        <v>16911411.934255287</v>
      </c>
      <c r="G363" s="24">
        <f t="shared" si="63"/>
        <v>-27619.119152067615</v>
      </c>
      <c r="H363" s="24">
        <f t="shared" si="64"/>
        <v>-31409.075194023997</v>
      </c>
      <c r="I363" s="24">
        <f t="shared" si="65"/>
        <v>84789.675794198512</v>
      </c>
      <c r="J363" s="1">
        <f t="shared" si="60"/>
        <v>-2816.7997257110478</v>
      </c>
      <c r="K363" s="1">
        <f t="shared" si="66"/>
        <v>3094.2998744333486</v>
      </c>
      <c r="L363" s="1">
        <f t="shared" si="67"/>
        <v>3090.1843684125888</v>
      </c>
      <c r="M363" s="1">
        <f t="shared" si="71"/>
        <v>112.77265791608582</v>
      </c>
      <c r="N363" s="24">
        <f t="shared" si="68"/>
        <v>1.8272775687955403E-4</v>
      </c>
      <c r="O363" s="24">
        <f t="shared" si="69"/>
        <v>-1.6331645908360315E-3</v>
      </c>
      <c r="P363" s="25">
        <f t="shared" si="70"/>
        <v>27.401893557496855</v>
      </c>
    </row>
    <row r="364" spans="1:16" x14ac:dyDescent="0.35">
      <c r="A364">
        <v>345</v>
      </c>
      <c r="B364">
        <v>2754228.7030000002</v>
      </c>
      <c r="C364" s="1">
        <v>-1.1453819439195842E-3</v>
      </c>
      <c r="D364">
        <v>4981.0612895447384</v>
      </c>
      <c r="E364" s="1">
        <f t="shared" si="61"/>
        <v>4981.0612895447384</v>
      </c>
      <c r="F364" s="1">
        <f t="shared" si="62"/>
        <v>17305329.319301888</v>
      </c>
      <c r="G364" s="24">
        <f t="shared" si="63"/>
        <v>-19821.211735910572</v>
      </c>
      <c r="H364" s="24">
        <f t="shared" si="64"/>
        <v>-21072.950121069462</v>
      </c>
      <c r="I364" s="24">
        <f t="shared" si="65"/>
        <v>83855.905793959115</v>
      </c>
      <c r="J364" s="1">
        <f t="shared" si="60"/>
        <v>-2752.6815363556752</v>
      </c>
      <c r="K364" s="1">
        <f t="shared" si="66"/>
        <v>3166.2811299181744</v>
      </c>
      <c r="L364" s="1">
        <f t="shared" si="67"/>
        <v>3161.7733534567215</v>
      </c>
      <c r="M364" s="1">
        <f t="shared" si="71"/>
        <v>119.38411744935571</v>
      </c>
      <c r="N364" s="24">
        <f t="shared" si="68"/>
        <v>1.8270518261274382E-4</v>
      </c>
      <c r="O364" s="24">
        <f t="shared" si="69"/>
        <v>-1.1453819439195842E-3</v>
      </c>
      <c r="P364" s="25">
        <f t="shared" si="70"/>
        <v>26.484036746328393</v>
      </c>
    </row>
    <row r="365" spans="1:16" x14ac:dyDescent="0.35">
      <c r="A365">
        <v>346</v>
      </c>
      <c r="B365">
        <v>2818382.9309999999</v>
      </c>
      <c r="C365" s="1">
        <v>-8.6329632892907554E-4</v>
      </c>
      <c r="D365">
        <v>2920.0849702793885</v>
      </c>
      <c r="E365" s="1">
        <f t="shared" si="61"/>
        <v>2920.0849702793885</v>
      </c>
      <c r="F365" s="1">
        <f t="shared" si="62"/>
        <v>17708422.222064938</v>
      </c>
      <c r="G365" s="24">
        <f t="shared" si="63"/>
        <v>-15287.615895434725</v>
      </c>
      <c r="H365" s="24">
        <f t="shared" si="64"/>
        <v>-15845.380840078442</v>
      </c>
      <c r="I365" s="24">
        <f t="shared" si="65"/>
        <v>82955.838088787918</v>
      </c>
      <c r="J365" s="1">
        <f t="shared" si="60"/>
        <v>-2690.0228546867179</v>
      </c>
      <c r="K365" s="1">
        <f t="shared" si="66"/>
        <v>3240.0818471346838</v>
      </c>
      <c r="L365" s="1">
        <f t="shared" si="67"/>
        <v>3235.1465646921356</v>
      </c>
      <c r="M365" s="1">
        <f t="shared" si="71"/>
        <v>126.35807073469682</v>
      </c>
      <c r="N365" s="24">
        <f t="shared" si="68"/>
        <v>1.8268971250646476E-4</v>
      </c>
      <c r="O365" s="24">
        <f t="shared" si="69"/>
        <v>-8.6329632892907554E-4</v>
      </c>
      <c r="P365" s="25">
        <f t="shared" si="70"/>
        <v>25.60300696173729</v>
      </c>
    </row>
    <row r="366" spans="1:16" x14ac:dyDescent="0.35">
      <c r="A366">
        <v>347</v>
      </c>
      <c r="B366">
        <v>2884031.503</v>
      </c>
      <c r="C366" s="1">
        <v>-6.8395008336423208E-4</v>
      </c>
      <c r="D366">
        <v>1917.1766892795392</v>
      </c>
      <c r="E366" s="1">
        <f t="shared" si="61"/>
        <v>1917.1766892795392</v>
      </c>
      <c r="F366" s="1">
        <f t="shared" si="62"/>
        <v>18120904.365092658</v>
      </c>
      <c r="G366" s="24">
        <f t="shared" si="63"/>
        <v>-12393.794051140399</v>
      </c>
      <c r="H366" s="24">
        <f t="shared" si="64"/>
        <v>-12690.359125785853</v>
      </c>
      <c r="I366" s="24">
        <f t="shared" si="65"/>
        <v>82038.185796586797</v>
      </c>
      <c r="J366" s="1">
        <f t="shared" si="60"/>
        <v>-2628.7904586904019</v>
      </c>
      <c r="K366" s="1">
        <f t="shared" si="66"/>
        <v>3315.6156948289145</v>
      </c>
      <c r="L366" s="1">
        <f t="shared" si="67"/>
        <v>3310.2087534536017</v>
      </c>
      <c r="M366" s="1">
        <f t="shared" si="71"/>
        <v>133.78379823420534</v>
      </c>
      <c r="N366" s="24">
        <f t="shared" si="68"/>
        <v>1.8267348509549267E-4</v>
      </c>
      <c r="O366" s="24">
        <f t="shared" si="69"/>
        <v>-6.8395008336423208E-4</v>
      </c>
      <c r="P366" s="25">
        <f t="shared" si="70"/>
        <v>24.742971848195442</v>
      </c>
    </row>
    <row r="367" spans="1:16" x14ac:dyDescent="0.35">
      <c r="A367">
        <v>348</v>
      </c>
      <c r="B367">
        <v>2951209.227</v>
      </c>
      <c r="C367" s="1">
        <v>-5.6095611742032622E-4</v>
      </c>
      <c r="D367">
        <v>1355.8511566240838</v>
      </c>
      <c r="E367" s="1">
        <f t="shared" si="61"/>
        <v>1355.8511566240838</v>
      </c>
      <c r="F367" s="1">
        <f t="shared" si="62"/>
        <v>18542994.453499224</v>
      </c>
      <c r="G367" s="24">
        <f t="shared" si="63"/>
        <v>-10401.806173981569</v>
      </c>
      <c r="H367" s="24">
        <f t="shared" si="64"/>
        <v>-10578.538207646758</v>
      </c>
      <c r="I367" s="24">
        <f t="shared" si="65"/>
        <v>81156.33010483018</v>
      </c>
      <c r="J367" s="1">
        <f t="shared" si="60"/>
        <v>-2568.9518819225823</v>
      </c>
      <c r="K367" s="1">
        <f t="shared" si="66"/>
        <v>3392.9037694798826</v>
      </c>
      <c r="L367" s="1">
        <f t="shared" si="67"/>
        <v>3386.9839097269987</v>
      </c>
      <c r="M367" s="1">
        <f t="shared" si="71"/>
        <v>141.59968125267031</v>
      </c>
      <c r="N367" s="24">
        <f t="shared" si="68"/>
        <v>1.8265571497746123E-4</v>
      </c>
      <c r="O367" s="24">
        <f t="shared" si="69"/>
        <v>-5.6095611742032622E-4</v>
      </c>
      <c r="P367" s="25">
        <f t="shared" si="70"/>
        <v>23.919431737160966</v>
      </c>
    </row>
    <row r="368" spans="1:16" x14ac:dyDescent="0.35">
      <c r="A368">
        <v>349</v>
      </c>
      <c r="B368">
        <v>3019951.72</v>
      </c>
      <c r="C368" s="1">
        <v>-4.7167730810728067E-4</v>
      </c>
      <c r="D368">
        <v>1010.6621003452851</v>
      </c>
      <c r="E368" s="1">
        <f t="shared" si="61"/>
        <v>1010.6621003452851</v>
      </c>
      <c r="F368" s="1">
        <f t="shared" si="62"/>
        <v>18974916.275495723</v>
      </c>
      <c r="G368" s="24">
        <f t="shared" si="63"/>
        <v>-8950.0374303868502</v>
      </c>
      <c r="H368" s="24">
        <f t="shared" si="64"/>
        <v>-9064.1640906404027</v>
      </c>
      <c r="I368" s="24">
        <f t="shared" si="65"/>
        <v>80268.774161694979</v>
      </c>
      <c r="J368" s="1">
        <f t="shared" si="60"/>
        <v>-2510.4753984772105</v>
      </c>
      <c r="K368" s="1">
        <f t="shared" si="66"/>
        <v>3472.1455391257491</v>
      </c>
      <c r="L368" s="1">
        <f t="shared" si="67"/>
        <v>3465.6608577521006</v>
      </c>
      <c r="M368" s="1">
        <f t="shared" si="71"/>
        <v>149.91232908486433</v>
      </c>
      <c r="N368" s="24">
        <f t="shared" si="68"/>
        <v>1.8264432935747221E-4</v>
      </c>
      <c r="O368" s="24">
        <f t="shared" si="69"/>
        <v>-4.7167730810728067E-4</v>
      </c>
      <c r="P368" s="25">
        <f t="shared" si="70"/>
        <v>23.117917511575811</v>
      </c>
    </row>
    <row r="369" spans="1:16" x14ac:dyDescent="0.35">
      <c r="A369">
        <v>350</v>
      </c>
      <c r="B369">
        <v>3090295.4330000002</v>
      </c>
      <c r="C369" s="1">
        <v>-4.041511361571003E-4</v>
      </c>
      <c r="D369">
        <v>783.51982050961033</v>
      </c>
      <c r="E369" s="1">
        <f t="shared" si="61"/>
        <v>783.51982050961033</v>
      </c>
      <c r="F369" s="1">
        <f t="shared" si="62"/>
        <v>19416898.859469779</v>
      </c>
      <c r="G369" s="24">
        <f t="shared" si="63"/>
        <v>-7847.3617347022164</v>
      </c>
      <c r="H369" s="24">
        <f t="shared" si="64"/>
        <v>-7925.5922699936691</v>
      </c>
      <c r="I369" s="24">
        <f t="shared" si="65"/>
        <v>79378.961292833221</v>
      </c>
      <c r="J369" s="1">
        <f t="shared" si="60"/>
        <v>-2453.3300009730619</v>
      </c>
      <c r="K369" s="1">
        <f t="shared" si="66"/>
        <v>3553.2093192118964</v>
      </c>
      <c r="L369" s="1">
        <f t="shared" si="67"/>
        <v>3546.1040222659367</v>
      </c>
      <c r="M369" s="1">
        <f t="shared" si="71"/>
        <v>158.73286389233365</v>
      </c>
      <c r="N369" s="24">
        <f t="shared" si="68"/>
        <v>1.8262978284693866E-4</v>
      </c>
      <c r="O369" s="24">
        <f t="shared" si="69"/>
        <v>-4.041511361571003E-4</v>
      </c>
      <c r="P369" s="25">
        <f t="shared" si="70"/>
        <v>22.340074609069053</v>
      </c>
    </row>
    <row r="370" spans="1:16" x14ac:dyDescent="0.35">
      <c r="A370">
        <v>351</v>
      </c>
      <c r="B370">
        <v>3162277.66</v>
      </c>
      <c r="C370" s="1">
        <v>-3.5138098741999959E-4</v>
      </c>
      <c r="D370">
        <v>626.00676168418534</v>
      </c>
      <c r="E370" s="1">
        <f t="shared" si="61"/>
        <v>626.00676168418534</v>
      </c>
      <c r="F370" s="1">
        <f t="shared" si="62"/>
        <v>19869176.530534245</v>
      </c>
      <c r="G370" s="24">
        <f t="shared" si="63"/>
        <v>-6981.6508685214048</v>
      </c>
      <c r="H370" s="24">
        <f t="shared" si="64"/>
        <v>-7037.7814990920679</v>
      </c>
      <c r="I370" s="24">
        <f t="shared" si="65"/>
        <v>78490.099984556291</v>
      </c>
      <c r="J370" s="1">
        <f t="shared" si="60"/>
        <v>-2397.4853927434501</v>
      </c>
      <c r="K370" s="1">
        <f t="shared" si="66"/>
        <v>3636.1856990782508</v>
      </c>
      <c r="L370" s="1">
        <f t="shared" si="67"/>
        <v>3628.3985707552752</v>
      </c>
      <c r="M370" s="1">
        <f t="shared" si="71"/>
        <v>168.09165736993907</v>
      </c>
      <c r="N370" s="24">
        <f t="shared" si="68"/>
        <v>1.8261444127688336E-4</v>
      </c>
      <c r="O370" s="24">
        <f t="shared" si="69"/>
        <v>-3.5138098741999959E-4</v>
      </c>
      <c r="P370" s="25">
        <f t="shared" si="70"/>
        <v>21.585833750034553</v>
      </c>
    </row>
    <row r="371" spans="1:16" x14ac:dyDescent="0.35">
      <c r="A371">
        <v>352</v>
      </c>
      <c r="B371">
        <v>3235936.5690000001</v>
      </c>
      <c r="C371" s="1">
        <v>-3.0905976683862156E-4</v>
      </c>
      <c r="D371">
        <v>512.07358499658892</v>
      </c>
      <c r="E371" s="1">
        <f t="shared" si="61"/>
        <v>512.07358499658892</v>
      </c>
      <c r="F371" s="1">
        <f t="shared" si="62"/>
        <v>20331989.105305921</v>
      </c>
      <c r="G371" s="24">
        <f t="shared" si="63"/>
        <v>-6283.7998122512417</v>
      </c>
      <c r="H371" s="24">
        <f t="shared" si="64"/>
        <v>-6325.5292378035992</v>
      </c>
      <c r="I371" s="24">
        <f t="shared" si="65"/>
        <v>77622.35858575828</v>
      </c>
      <c r="J371" s="1">
        <f t="shared" si="60"/>
        <v>-2342.9119625765256</v>
      </c>
      <c r="K371" s="1">
        <f t="shared" si="66"/>
        <v>3721.2107256860722</v>
      </c>
      <c r="L371" s="1">
        <f t="shared" si="67"/>
        <v>3712.6781105738482</v>
      </c>
      <c r="M371" s="1">
        <f t="shared" si="71"/>
        <v>177.98554253957087</v>
      </c>
      <c r="N371" s="24">
        <f t="shared" si="68"/>
        <v>1.8260279854296068E-4</v>
      </c>
      <c r="O371" s="24">
        <f t="shared" si="69"/>
        <v>-3.0905976683862156E-4</v>
      </c>
      <c r="P371" s="25">
        <f t="shared" si="70"/>
        <v>20.859436432868822</v>
      </c>
    </row>
    <row r="372" spans="1:16" x14ac:dyDescent="0.35">
      <c r="A372">
        <v>353</v>
      </c>
      <c r="B372">
        <v>3311311.2149999999</v>
      </c>
      <c r="C372" s="1">
        <v>-2.7441463532427334E-4</v>
      </c>
      <c r="D372">
        <v>427.11414388868718</v>
      </c>
      <c r="E372" s="1">
        <f t="shared" si="61"/>
        <v>427.11414388868718</v>
      </c>
      <c r="F372" s="1">
        <f t="shared" si="62"/>
        <v>20805581.973586984</v>
      </c>
      <c r="G372" s="24">
        <f t="shared" si="63"/>
        <v>-5709.3561899911474</v>
      </c>
      <c r="H372" s="24">
        <f t="shared" si="64"/>
        <v>-5741.3083901760947</v>
      </c>
      <c r="I372" s="24">
        <f t="shared" si="65"/>
        <v>76745.701506533995</v>
      </c>
      <c r="J372" s="1">
        <f t="shared" si="60"/>
        <v>-2289.5807749224014</v>
      </c>
      <c r="K372" s="1">
        <f t="shared" si="66"/>
        <v>3808.2927676440454</v>
      </c>
      <c r="L372" s="1">
        <f t="shared" si="67"/>
        <v>3798.9383924242625</v>
      </c>
      <c r="M372" s="1">
        <f t="shared" si="71"/>
        <v>188.51179050546412</v>
      </c>
      <c r="N372" s="24">
        <f t="shared" si="68"/>
        <v>1.8259226765428023E-4</v>
      </c>
      <c r="O372" s="24">
        <f t="shared" si="69"/>
        <v>-2.7441463532427334E-4</v>
      </c>
      <c r="P372" s="25">
        <f t="shared" si="70"/>
        <v>20.152258817541433</v>
      </c>
    </row>
    <row r="373" spans="1:16" x14ac:dyDescent="0.35">
      <c r="A373">
        <v>354</v>
      </c>
      <c r="B373">
        <v>3388441.5610000002</v>
      </c>
      <c r="C373" s="1">
        <v>-2.4556445532111597E-4</v>
      </c>
      <c r="D373">
        <v>362.06472989466323</v>
      </c>
      <c r="E373" s="1">
        <f t="shared" si="61"/>
        <v>362.06472989466323</v>
      </c>
      <c r="F373" s="1">
        <f t="shared" si="62"/>
        <v>21290206.230311863</v>
      </c>
      <c r="G373" s="24">
        <f t="shared" si="63"/>
        <v>-5228.1178966207626</v>
      </c>
      <c r="H373" s="24">
        <f t="shared" si="64"/>
        <v>-5253.192095639577</v>
      </c>
      <c r="I373" s="24">
        <f t="shared" si="65"/>
        <v>75854.689346820087</v>
      </c>
      <c r="J373" s="1">
        <f t="shared" si="60"/>
        <v>-2237.4635540155145</v>
      </c>
      <c r="K373" s="1">
        <f t="shared" si="66"/>
        <v>3897.5079135956116</v>
      </c>
      <c r="L373" s="1">
        <f t="shared" si="67"/>
        <v>3887.2454623145245</v>
      </c>
      <c r="M373" s="1">
        <f t="shared" si="71"/>
        <v>199.73148768942417</v>
      </c>
      <c r="N373" s="24">
        <f t="shared" si="68"/>
        <v>1.8258373922090389E-4</v>
      </c>
      <c r="O373" s="24">
        <f t="shared" si="69"/>
        <v>-2.4556445532111597E-4</v>
      </c>
      <c r="P373" s="25">
        <f t="shared" si="70"/>
        <v>19.462356723437928</v>
      </c>
    </row>
    <row r="374" spans="1:16" x14ac:dyDescent="0.35">
      <c r="A374">
        <v>355</v>
      </c>
      <c r="B374">
        <v>3467368.5049999999</v>
      </c>
      <c r="C374" s="1">
        <v>-2.2120214553478061E-4</v>
      </c>
      <c r="D374">
        <v>311.14124090983398</v>
      </c>
      <c r="E374" s="1">
        <f t="shared" si="61"/>
        <v>311.14124090983398</v>
      </c>
      <c r="F374" s="1">
        <f t="shared" si="62"/>
        <v>21786118.845193248</v>
      </c>
      <c r="G374" s="24">
        <f t="shared" si="63"/>
        <v>-4819.1362314324633</v>
      </c>
      <c r="H374" s="24">
        <f t="shared" si="64"/>
        <v>-4839.224659554392</v>
      </c>
      <c r="I374" s="24">
        <f t="shared" si="65"/>
        <v>74952.721859389203</v>
      </c>
      <c r="J374" s="1">
        <f t="shared" si="60"/>
        <v>-2186.5326649637254</v>
      </c>
      <c r="K374" s="1">
        <f t="shared" si="66"/>
        <v>3988.824489533848</v>
      </c>
      <c r="L374" s="1">
        <f t="shared" si="67"/>
        <v>3977.5594759383312</v>
      </c>
      <c r="M374" s="1">
        <f t="shared" si="71"/>
        <v>211.67725804493585</v>
      </c>
      <c r="N374" s="24">
        <f t="shared" si="68"/>
        <v>1.8257311016257102E-4</v>
      </c>
      <c r="O374" s="24">
        <f t="shared" si="69"/>
        <v>-2.2120214553478061E-4</v>
      </c>
      <c r="P374" s="25">
        <f t="shared" si="70"/>
        <v>18.790679323207957</v>
      </c>
    </row>
    <row r="375" spans="1:16" x14ac:dyDescent="0.35">
      <c r="A375">
        <v>356</v>
      </c>
      <c r="B375">
        <v>3548133.892</v>
      </c>
      <c r="C375" s="1">
        <v>-2.0036859236459829E-4</v>
      </c>
      <c r="D375">
        <v>270.39232603880316</v>
      </c>
      <c r="E375" s="1">
        <f t="shared" si="61"/>
        <v>270.39232603880316</v>
      </c>
      <c r="F375" s="1">
        <f t="shared" si="62"/>
        <v>22293582.738120321</v>
      </c>
      <c r="G375" s="24">
        <f t="shared" si="63"/>
        <v>-4466.9337920008757</v>
      </c>
      <c r="H375" s="24">
        <f t="shared" si="64"/>
        <v>-4483.3011736064855</v>
      </c>
      <c r="I375" s="24">
        <f t="shared" si="65"/>
        <v>74065.006967786656</v>
      </c>
      <c r="J375" s="1">
        <f t="shared" si="60"/>
        <v>-2136.7611055329753</v>
      </c>
      <c r="K375" s="1">
        <f t="shared" si="66"/>
        <v>4082.4973340504557</v>
      </c>
      <c r="L375" s="1">
        <f t="shared" si="67"/>
        <v>4070.1311959570162</v>
      </c>
      <c r="M375" s="1">
        <f t="shared" si="71"/>
        <v>224.3475081823336</v>
      </c>
      <c r="N375" s="24">
        <f t="shared" si="68"/>
        <v>1.8256963197743012E-4</v>
      </c>
      <c r="O375" s="24">
        <f t="shared" si="69"/>
        <v>-2.0036859236459829E-4</v>
      </c>
      <c r="P375" s="25">
        <f t="shared" si="70"/>
        <v>18.142083364033198</v>
      </c>
    </row>
    <row r="376" spans="1:16" x14ac:dyDescent="0.35">
      <c r="A376">
        <v>357</v>
      </c>
      <c r="B376">
        <v>3630780.548</v>
      </c>
      <c r="C376" s="1">
        <v>-1.8237293407764871E-4</v>
      </c>
      <c r="D376">
        <v>237.27460937768095</v>
      </c>
      <c r="E376" s="1">
        <f t="shared" si="61"/>
        <v>237.27460937768095</v>
      </c>
      <c r="F376" s="1">
        <f t="shared" si="62"/>
        <v>22812866.992787044</v>
      </c>
      <c r="G376" s="24">
        <f t="shared" si="63"/>
        <v>-4160.4494881977198</v>
      </c>
      <c r="H376" s="24">
        <f t="shared" si="64"/>
        <v>-4173.981497278719</v>
      </c>
      <c r="I376" s="24">
        <f t="shared" si="65"/>
        <v>73187.937089628962</v>
      </c>
      <c r="J376" s="1">
        <f t="shared" si="60"/>
        <v>-2088.1224842479628</v>
      </c>
      <c r="K376" s="1">
        <f t="shared" si="66"/>
        <v>4178.5108959203444</v>
      </c>
      <c r="L376" s="1">
        <f t="shared" si="67"/>
        <v>4164.9348817876535</v>
      </c>
      <c r="M376" s="1">
        <f t="shared" si="71"/>
        <v>237.78817215514238</v>
      </c>
      <c r="N376" s="24">
        <f t="shared" si="68"/>
        <v>1.8256955090758734E-4</v>
      </c>
      <c r="O376" s="24">
        <f t="shared" si="69"/>
        <v>-1.8237293407764871E-4</v>
      </c>
      <c r="P376" s="25">
        <f t="shared" si="70"/>
        <v>17.515315602284396</v>
      </c>
    </row>
    <row r="377" spans="1:16" x14ac:dyDescent="0.35">
      <c r="A377">
        <v>358</v>
      </c>
      <c r="B377">
        <v>3715352.2910000002</v>
      </c>
      <c r="C377" s="1">
        <v>-1.6668931254247075E-4</v>
      </c>
      <c r="D377">
        <v>210.01983210150641</v>
      </c>
      <c r="E377" s="1">
        <f t="shared" si="61"/>
        <v>210.01983210150641</v>
      </c>
      <c r="F377" s="1">
        <f t="shared" si="62"/>
        <v>23344246.925807215</v>
      </c>
      <c r="G377" s="24">
        <f t="shared" si="63"/>
        <v>-3891.236471884491</v>
      </c>
      <c r="H377" s="24">
        <f t="shared" si="64"/>
        <v>-3902.5717711382476</v>
      </c>
      <c r="I377" s="24">
        <f t="shared" si="65"/>
        <v>72306.645796480865</v>
      </c>
      <c r="J377" s="1">
        <f t="shared" si="60"/>
        <v>-2040.5910136743312</v>
      </c>
      <c r="K377" s="1">
        <f t="shared" si="66"/>
        <v>4276.9254486015552</v>
      </c>
      <c r="L377" s="1">
        <f t="shared" si="67"/>
        <v>4262.0139327701454</v>
      </c>
      <c r="M377" s="1">
        <f t="shared" si="71"/>
        <v>252.09737847148477</v>
      </c>
      <c r="N377" s="24">
        <f t="shared" si="68"/>
        <v>1.8257234625369137E-4</v>
      </c>
      <c r="O377" s="24">
        <f t="shared" si="69"/>
        <v>-1.6668931254247075E-4</v>
      </c>
      <c r="P377" s="25">
        <f t="shared" si="70"/>
        <v>16.906220757278639</v>
      </c>
    </row>
    <row r="378" spans="1:16" x14ac:dyDescent="0.35">
      <c r="A378">
        <v>359</v>
      </c>
      <c r="B378">
        <v>3801893.963</v>
      </c>
      <c r="C378" s="1">
        <v>-1.5291139313678312E-4</v>
      </c>
      <c r="D378">
        <v>187.36046043488332</v>
      </c>
      <c r="E378" s="1">
        <f t="shared" si="61"/>
        <v>187.36046043488332</v>
      </c>
      <c r="F378" s="1">
        <f t="shared" si="62"/>
        <v>23888004.28777637</v>
      </c>
      <c r="G378" s="24">
        <f t="shared" si="63"/>
        <v>-3652.7480149013336</v>
      </c>
      <c r="H378" s="24">
        <f t="shared" si="64"/>
        <v>-3662.3582978968116</v>
      </c>
      <c r="I378" s="24">
        <f t="shared" si="65"/>
        <v>71400.721216467035</v>
      </c>
      <c r="J378" s="1">
        <f t="shared" si="60"/>
        <v>-1994.1414914335262</v>
      </c>
      <c r="K378" s="1">
        <f t="shared" si="66"/>
        <v>4377.8845831287517</v>
      </c>
      <c r="L378" s="1">
        <f t="shared" si="67"/>
        <v>4361.4878215186636</v>
      </c>
      <c r="M378" s="1">
        <f t="shared" si="71"/>
        <v>267.4215325562667</v>
      </c>
      <c r="N378" s="24">
        <f t="shared" si="68"/>
        <v>1.825806697360006E-4</v>
      </c>
      <c r="O378" s="24">
        <f t="shared" si="69"/>
        <v>-1.5291139313678312E-4</v>
      </c>
      <c r="P378" s="25">
        <f t="shared" si="70"/>
        <v>16.309411511584194</v>
      </c>
    </row>
    <row r="379" spans="1:16" x14ac:dyDescent="0.35">
      <c r="A379">
        <v>360</v>
      </c>
      <c r="B379">
        <v>3890451.45</v>
      </c>
      <c r="C379" s="1">
        <v>-1.4072770611503295E-4</v>
      </c>
      <c r="D379">
        <v>168.2444691484672</v>
      </c>
      <c r="E379" s="1">
        <f t="shared" si="61"/>
        <v>168.2444691484672</v>
      </c>
      <c r="F379" s="1">
        <f t="shared" si="62"/>
        <v>24444427.388935518</v>
      </c>
      <c r="G379" s="24">
        <f t="shared" si="63"/>
        <v>-3440.0081937403797</v>
      </c>
      <c r="H379" s="24">
        <f t="shared" si="64"/>
        <v>-3448.2367210591678</v>
      </c>
      <c r="I379" s="24">
        <f t="shared" si="65"/>
        <v>70504.32406150848</v>
      </c>
      <c r="J379" s="1">
        <f t="shared" si="60"/>
        <v>-1948.7492891471347</v>
      </c>
      <c r="K379" s="1">
        <f t="shared" si="66"/>
        <v>4481.3639087368556</v>
      </c>
      <c r="L379" s="1">
        <f t="shared" si="67"/>
        <v>4463.3317349376202</v>
      </c>
      <c r="M379" s="1">
        <f t="shared" si="71"/>
        <v>283.69626992267274</v>
      </c>
      <c r="N379" s="24">
        <f t="shared" si="68"/>
        <v>1.8259097110034553E-4</v>
      </c>
      <c r="O379" s="24">
        <f t="shared" si="69"/>
        <v>-1.4072770611503295E-4</v>
      </c>
      <c r="P379" s="25">
        <f t="shared" si="70"/>
        <v>15.732782585242285</v>
      </c>
    </row>
    <row r="380" spans="1:16" x14ac:dyDescent="0.35">
      <c r="A380">
        <v>361</v>
      </c>
      <c r="B380">
        <v>3981071.7059999998</v>
      </c>
      <c r="C380" s="1">
        <v>-1.2988459517498496E-4</v>
      </c>
      <c r="D380">
        <v>151.94735556483815</v>
      </c>
      <c r="E380" s="1">
        <f t="shared" si="61"/>
        <v>151.94735556483815</v>
      </c>
      <c r="F380" s="1">
        <f t="shared" si="62"/>
        <v>25013811.249967568</v>
      </c>
      <c r="G380" s="24">
        <f t="shared" si="63"/>
        <v>-3248.908747985522</v>
      </c>
      <c r="H380" s="24">
        <f t="shared" si="64"/>
        <v>-3256.0151337458065</v>
      </c>
      <c r="I380" s="24">
        <f t="shared" si="65"/>
        <v>69619.48111749797</v>
      </c>
      <c r="J380" s="1">
        <f t="shared" si="60"/>
        <v>-1904.3903394713029</v>
      </c>
      <c r="K380" s="1">
        <f t="shared" si="66"/>
        <v>4587.6072946754193</v>
      </c>
      <c r="L380" s="1">
        <f t="shared" si="67"/>
        <v>4567.7730610732706</v>
      </c>
      <c r="M380" s="1">
        <f t="shared" si="71"/>
        <v>300.99547826326437</v>
      </c>
      <c r="N380" s="24">
        <f t="shared" si="68"/>
        <v>1.8261003952683112E-4</v>
      </c>
      <c r="O380" s="24">
        <f t="shared" si="69"/>
        <v>-1.2988459517498496E-4</v>
      </c>
      <c r="P380" s="25">
        <f t="shared" si="70"/>
        <v>15.175553757249762</v>
      </c>
    </row>
    <row r="381" spans="1:16" x14ac:dyDescent="0.35">
      <c r="A381">
        <v>362</v>
      </c>
      <c r="B381">
        <v>4073802.7779999999</v>
      </c>
      <c r="C381" s="1">
        <v>-1.2018298758171936E-4</v>
      </c>
      <c r="D381">
        <v>137.94358734820716</v>
      </c>
      <c r="E381" s="1">
        <f t="shared" si="61"/>
        <v>137.94358734820716</v>
      </c>
      <c r="F381" s="1">
        <f t="shared" si="62"/>
        <v>25596457.759076983</v>
      </c>
      <c r="G381" s="24">
        <f t="shared" si="63"/>
        <v>-3076.2587649951533</v>
      </c>
      <c r="H381" s="24">
        <f t="shared" si="64"/>
        <v>-3082.4443412890005</v>
      </c>
      <c r="I381" s="24">
        <f t="shared" si="65"/>
        <v>68741.118052583697</v>
      </c>
      <c r="J381" s="1">
        <f t="shared" si="60"/>
        <v>-1861.0411231962046</v>
      </c>
      <c r="K381" s="1">
        <f t="shared" si="66"/>
        <v>4696.6927826339097</v>
      </c>
      <c r="L381" s="1">
        <f t="shared" si="67"/>
        <v>4674.8694730794086</v>
      </c>
      <c r="M381" s="1">
        <f t="shared" si="71"/>
        <v>319.40745707935707</v>
      </c>
      <c r="N381" s="24">
        <f t="shared" si="68"/>
        <v>1.8263736010197006E-4</v>
      </c>
      <c r="O381" s="24">
        <f t="shared" si="69"/>
        <v>-1.2018298758171936E-4</v>
      </c>
      <c r="P381" s="25">
        <f t="shared" si="70"/>
        <v>14.636068662347895</v>
      </c>
    </row>
    <row r="382" spans="1:16" x14ac:dyDescent="0.35">
      <c r="A382">
        <v>363</v>
      </c>
      <c r="B382">
        <v>4168693.835</v>
      </c>
      <c r="C382" s="1">
        <v>-1.114798447491547E-4</v>
      </c>
      <c r="D382">
        <v>128.00882357290695</v>
      </c>
      <c r="E382" s="1">
        <f t="shared" si="61"/>
        <v>128.00882357290695</v>
      </c>
      <c r="F382" s="1">
        <f t="shared" si="62"/>
        <v>26192675.854202121</v>
      </c>
      <c r="G382" s="24">
        <f t="shared" si="63"/>
        <v>-2919.9554377913855</v>
      </c>
      <c r="H382" s="24">
        <f t="shared" si="64"/>
        <v>-2925.5672559378004</v>
      </c>
      <c r="I382" s="24">
        <f t="shared" si="65"/>
        <v>66733.884268021866</v>
      </c>
      <c r="J382" s="1">
        <f t="shared" si="60"/>
        <v>-1818.6786551689611</v>
      </c>
      <c r="K382" s="1">
        <f t="shared" si="66"/>
        <v>4806.8673929242732</v>
      </c>
      <c r="L382" s="1">
        <f t="shared" si="67"/>
        <v>4782.0562849567987</v>
      </c>
      <c r="M382" s="1">
        <f t="shared" si="71"/>
        <v>344.45335648328802</v>
      </c>
      <c r="N382" s="24">
        <f t="shared" si="68"/>
        <v>1.8257226988091816E-4</v>
      </c>
      <c r="O382" s="24">
        <f t="shared" si="69"/>
        <v>-1.114798447491547E-4</v>
      </c>
      <c r="P382" s="25">
        <f t="shared" si="70"/>
        <v>13.88303000957638</v>
      </c>
    </row>
    <row r="383" spans="1:16" x14ac:dyDescent="0.35">
      <c r="A383">
        <v>364</v>
      </c>
      <c r="B383">
        <v>4265795.1880000001</v>
      </c>
      <c r="C383" s="1">
        <v>-1.0360056486821969E-4</v>
      </c>
      <c r="D383">
        <v>117.54204820807631</v>
      </c>
      <c r="E383" s="1">
        <f t="shared" si="61"/>
        <v>117.54204820807631</v>
      </c>
      <c r="F383" s="1">
        <f t="shared" si="62"/>
        <v>26802781.648678981</v>
      </c>
      <c r="G383" s="24">
        <f t="shared" si="63"/>
        <v>-2776.7833188426948</v>
      </c>
      <c r="H383" s="24">
        <f t="shared" si="64"/>
        <v>-2781.7589080444868</v>
      </c>
      <c r="I383" s="24">
        <f t="shared" si="65"/>
        <v>65715.561798158815</v>
      </c>
      <c r="J383" s="1">
        <f t="shared" si="60"/>
        <v>-1777.2804749220743</v>
      </c>
      <c r="K383" s="1">
        <f t="shared" si="66"/>
        <v>4921.9232889249215</v>
      </c>
      <c r="L383" s="1">
        <f t="shared" si="67"/>
        <v>4894.4672011917255</v>
      </c>
      <c r="M383" s="1">
        <f t="shared" si="71"/>
        <v>366.58276130113956</v>
      </c>
      <c r="N383" s="24">
        <f t="shared" si="68"/>
        <v>1.8261041952087677E-4</v>
      </c>
      <c r="O383" s="24">
        <f t="shared" si="69"/>
        <v>-1.0360056486821969E-4</v>
      </c>
      <c r="P383" s="25">
        <f t="shared" si="70"/>
        <v>13.35160219705757</v>
      </c>
    </row>
    <row r="384" spans="1:16" x14ac:dyDescent="0.35">
      <c r="A384">
        <v>365</v>
      </c>
      <c r="B384">
        <v>4365158.3219999997</v>
      </c>
      <c r="C384" s="1">
        <v>-9.6456940158492046E-5</v>
      </c>
      <c r="D384">
        <v>108.30446210550805</v>
      </c>
      <c r="E384" s="1">
        <f t="shared" si="61"/>
        <v>108.30446210550805</v>
      </c>
      <c r="F384" s="1">
        <f t="shared" si="62"/>
        <v>27427098.632303096</v>
      </c>
      <c r="G384" s="24">
        <f t="shared" si="63"/>
        <v>-2645.5340114971186</v>
      </c>
      <c r="H384" s="24">
        <f t="shared" si="64"/>
        <v>-2649.9678446895809</v>
      </c>
      <c r="I384" s="24">
        <f t="shared" si="65"/>
        <v>64730.297590790236</v>
      </c>
      <c r="J384" s="1">
        <f t="shared" si="60"/>
        <v>-1736.8246323252004</v>
      </c>
      <c r="K384" s="1">
        <f t="shared" si="66"/>
        <v>5040.3149968221987</v>
      </c>
      <c r="L384" s="1">
        <f t="shared" si="67"/>
        <v>5009.9388575157673</v>
      </c>
      <c r="M384" s="1">
        <f t="shared" si="71"/>
        <v>390.10588389897623</v>
      </c>
      <c r="N384" s="24">
        <f t="shared" si="68"/>
        <v>1.8266382910860136E-4</v>
      </c>
      <c r="O384" s="24">
        <f t="shared" si="69"/>
        <v>-9.6456940158492046E-5</v>
      </c>
      <c r="P384" s="25">
        <f t="shared" si="70"/>
        <v>12.842510365245262</v>
      </c>
    </row>
    <row r="385" spans="1:16" x14ac:dyDescent="0.35">
      <c r="A385">
        <v>366</v>
      </c>
      <c r="B385">
        <v>4466835.9220000003</v>
      </c>
      <c r="C385" s="1">
        <v>-8.9955730751573309E-5</v>
      </c>
      <c r="D385">
        <v>100.16641144880136</v>
      </c>
      <c r="E385" s="1">
        <f t="shared" si="61"/>
        <v>100.16641144880136</v>
      </c>
      <c r="F385" s="1">
        <f t="shared" si="62"/>
        <v>28065957.834692381</v>
      </c>
      <c r="G385" s="24">
        <f t="shared" si="63"/>
        <v>-2524.6937462625974</v>
      </c>
      <c r="H385" s="24">
        <f t="shared" si="64"/>
        <v>-2528.6678163839274</v>
      </c>
      <c r="I385" s="24">
        <f t="shared" si="65"/>
        <v>63735.055794258413</v>
      </c>
      <c r="J385" s="1">
        <f t="shared" si="60"/>
        <v>-1697.2896766385722</v>
      </c>
      <c r="K385" s="1">
        <f t="shared" si="66"/>
        <v>5162.3702563447378</v>
      </c>
      <c r="L385" s="1">
        <f t="shared" si="67"/>
        <v>5128.7229118043242</v>
      </c>
      <c r="M385" s="1">
        <f t="shared" si="71"/>
        <v>415.41293536166557</v>
      </c>
      <c r="N385" s="24">
        <f t="shared" si="68"/>
        <v>1.8273821054005506E-4</v>
      </c>
      <c r="O385" s="24">
        <f t="shared" si="69"/>
        <v>-8.9955730751573309E-5</v>
      </c>
      <c r="P385" s="25">
        <f t="shared" si="70"/>
        <v>12.346083800542154</v>
      </c>
    </row>
    <row r="386" spans="1:16" x14ac:dyDescent="0.35">
      <c r="A386">
        <v>367</v>
      </c>
      <c r="B386">
        <v>4570881.8959999997</v>
      </c>
      <c r="C386" s="1">
        <v>-8.4025949964298898E-5</v>
      </c>
      <c r="D386">
        <v>92.967308971893246</v>
      </c>
      <c r="E386" s="1">
        <f t="shared" si="61"/>
        <v>92.967308971893246</v>
      </c>
      <c r="F386" s="1">
        <f t="shared" si="62"/>
        <v>28719697.969800368</v>
      </c>
      <c r="G386" s="24">
        <f t="shared" si="63"/>
        <v>-2413.1999046002225</v>
      </c>
      <c r="H386" s="24">
        <f t="shared" si="64"/>
        <v>-2416.7814232804608</v>
      </c>
      <c r="I386" s="24">
        <f t="shared" si="65"/>
        <v>62733.629321929031</v>
      </c>
      <c r="J386" s="1">
        <f t="shared" si="60"/>
        <v>-1658.6546469913296</v>
      </c>
      <c r="K386" s="1">
        <f t="shared" si="66"/>
        <v>5287.5137297059027</v>
      </c>
      <c r="L386" s="1">
        <f t="shared" si="67"/>
        <v>5250.2162589730424</v>
      </c>
      <c r="M386" s="1">
        <f t="shared" si="71"/>
        <v>442.51529607487873</v>
      </c>
      <c r="N386" s="24">
        <f t="shared" si="68"/>
        <v>1.8280889529178907E-4</v>
      </c>
      <c r="O386" s="24">
        <f t="shared" si="69"/>
        <v>-8.4025949964298898E-5</v>
      </c>
      <c r="P386" s="25">
        <f t="shared" si="70"/>
        <v>11.864485376082106</v>
      </c>
    </row>
    <row r="387" spans="1:16" x14ac:dyDescent="0.35">
      <c r="A387">
        <v>368</v>
      </c>
      <c r="B387">
        <v>4677351.4129999997</v>
      </c>
      <c r="C387" s="1">
        <v>-7.8595578460813404E-5</v>
      </c>
      <c r="D387">
        <v>86.546140407294843</v>
      </c>
      <c r="E387" s="1">
        <f t="shared" si="61"/>
        <v>86.546140407294843</v>
      </c>
      <c r="F387" s="1">
        <f t="shared" si="62"/>
        <v>29388665.674677275</v>
      </c>
      <c r="G387" s="24">
        <f t="shared" si="63"/>
        <v>-2309.8191788927115</v>
      </c>
      <c r="H387" s="24">
        <f t="shared" si="64"/>
        <v>-2313.0619584521874</v>
      </c>
      <c r="I387" s="24">
        <f t="shared" si="65"/>
        <v>61733.022968516641</v>
      </c>
      <c r="J387" s="1">
        <f t="shared" si="60"/>
        <v>-1620.8990576541355</v>
      </c>
      <c r="K387" s="1">
        <f t="shared" si="66"/>
        <v>5416.7016816821169</v>
      </c>
      <c r="L387" s="1">
        <f t="shared" si="67"/>
        <v>5375.317074741909</v>
      </c>
      <c r="M387" s="1">
        <f t="shared" si="71"/>
        <v>471.65176170261867</v>
      </c>
      <c r="N387" s="24">
        <f t="shared" si="68"/>
        <v>1.8290442765401041E-4</v>
      </c>
      <c r="O387" s="24">
        <f t="shared" si="69"/>
        <v>-7.8595578460813404E-5</v>
      </c>
      <c r="P387" s="25">
        <f t="shared" si="70"/>
        <v>11.396792106399683</v>
      </c>
    </row>
    <row r="388" spans="1:16" x14ac:dyDescent="0.35">
      <c r="A388">
        <v>369</v>
      </c>
      <c r="B388">
        <v>4786300.9230000004</v>
      </c>
      <c r="C388" s="1">
        <v>-7.3613471625282354E-5</v>
      </c>
      <c r="D388">
        <v>80.858877890398276</v>
      </c>
      <c r="E388" s="1">
        <f t="shared" si="61"/>
        <v>80.858877890398276</v>
      </c>
      <c r="F388" s="1">
        <f t="shared" si="62"/>
        <v>30073215.635133695</v>
      </c>
      <c r="G388" s="24">
        <f t="shared" si="63"/>
        <v>-2213.7938058379118</v>
      </c>
      <c r="H388" s="24">
        <f t="shared" si="64"/>
        <v>-2216.7471785126622</v>
      </c>
      <c r="I388" s="24">
        <f t="shared" si="65"/>
        <v>60691.185692087616</v>
      </c>
      <c r="J388" s="1">
        <f t="shared" si="60"/>
        <v>-1584.0028906700938</v>
      </c>
      <c r="K388" s="1">
        <f t="shared" si="66"/>
        <v>5549.3727973763698</v>
      </c>
      <c r="L388" s="1">
        <f t="shared" si="67"/>
        <v>5503.3614874237546</v>
      </c>
      <c r="M388" s="1">
        <f t="shared" si="71"/>
        <v>503.20658896633984</v>
      </c>
      <c r="N388" s="24">
        <f t="shared" si="68"/>
        <v>1.8299877054033195E-4</v>
      </c>
      <c r="O388" s="24">
        <f t="shared" si="69"/>
        <v>-7.3613471625282354E-5</v>
      </c>
      <c r="P388" s="25">
        <f t="shared" si="70"/>
        <v>10.936584711119277</v>
      </c>
    </row>
    <row r="389" spans="1:16" x14ac:dyDescent="0.35">
      <c r="A389">
        <v>370</v>
      </c>
      <c r="B389">
        <v>4897788.1940000001</v>
      </c>
      <c r="C389" s="1">
        <v>-6.902483749481961E-5</v>
      </c>
      <c r="D389">
        <v>75.732276570840639</v>
      </c>
      <c r="E389" s="1">
        <f t="shared" si="61"/>
        <v>75.732276570840639</v>
      </c>
      <c r="F389" s="1">
        <f t="shared" si="62"/>
        <v>30773710.818218444</v>
      </c>
      <c r="G389" s="24">
        <f t="shared" si="63"/>
        <v>-2124.1503883401001</v>
      </c>
      <c r="H389" s="24">
        <f t="shared" si="64"/>
        <v>-2126.8504691564513</v>
      </c>
      <c r="I389" s="24">
        <f t="shared" si="65"/>
        <v>59654.22478451518</v>
      </c>
      <c r="J389" s="1">
        <f t="shared" si="60"/>
        <v>-1547.9465826914725</v>
      </c>
      <c r="K389" s="1">
        <f t="shared" si="66"/>
        <v>5687.0423443350828</v>
      </c>
      <c r="L389" s="1">
        <f t="shared" si="67"/>
        <v>5635.8213822533407</v>
      </c>
      <c r="M389" s="1">
        <f t="shared" si="71"/>
        <v>537.28222874004302</v>
      </c>
      <c r="N389" s="24">
        <f t="shared" si="68"/>
        <v>1.8313752980732048E-4</v>
      </c>
      <c r="O389" s="24">
        <f t="shared" si="69"/>
        <v>-6.902483749481961E-5</v>
      </c>
      <c r="P389" s="25">
        <f t="shared" si="70"/>
        <v>10.489498964947451</v>
      </c>
    </row>
    <row r="390" spans="1:16" x14ac:dyDescent="0.35">
      <c r="A390">
        <v>371</v>
      </c>
      <c r="B390">
        <v>5011872.3360000001</v>
      </c>
      <c r="C390" s="1">
        <v>-6.4793804518651122E-5</v>
      </c>
      <c r="D390">
        <v>71.123658060320906</v>
      </c>
      <c r="E390" s="1">
        <f t="shared" si="61"/>
        <v>71.123658060320906</v>
      </c>
      <c r="F390" s="1">
        <f t="shared" si="62"/>
        <v>31490522.623015031</v>
      </c>
      <c r="G390" s="24">
        <f t="shared" si="63"/>
        <v>-2040.3907670257968</v>
      </c>
      <c r="H390" s="24">
        <f t="shared" si="64"/>
        <v>-2042.8699856233477</v>
      </c>
      <c r="I390" s="24">
        <f t="shared" si="65"/>
        <v>58605.718133407179</v>
      </c>
      <c r="J390" s="1">
        <f t="shared" si="60"/>
        <v>-1512.7110168372292</v>
      </c>
      <c r="K390" s="1">
        <f t="shared" si="66"/>
        <v>5828.9534180553592</v>
      </c>
      <c r="L390" s="1">
        <f t="shared" si="67"/>
        <v>5771.8559735786794</v>
      </c>
      <c r="M390" s="1">
        <f t="shared" si="71"/>
        <v>574.07162094881949</v>
      </c>
      <c r="N390" s="24">
        <f t="shared" si="68"/>
        <v>1.8328866886954377E-4</v>
      </c>
      <c r="O390" s="24">
        <f t="shared" si="69"/>
        <v>-6.4793804518651122E-5</v>
      </c>
      <c r="P390" s="25">
        <f t="shared" si="70"/>
        <v>10.054243691821966</v>
      </c>
    </row>
    <row r="391" spans="1:16" x14ac:dyDescent="0.35">
      <c r="A391">
        <v>372</v>
      </c>
      <c r="B391">
        <v>5128613.84</v>
      </c>
      <c r="C391" s="1">
        <v>-6.0882544313712034E-5</v>
      </c>
      <c r="D391">
        <v>66.861428057280293</v>
      </c>
      <c r="E391" s="1">
        <f t="shared" si="61"/>
        <v>66.861428057280293</v>
      </c>
      <c r="F391" s="1">
        <f t="shared" si="62"/>
        <v>32224031.125685878</v>
      </c>
      <c r="G391" s="24">
        <f t="shared" si="63"/>
        <v>-1961.8810029760064</v>
      </c>
      <c r="H391" s="24">
        <f t="shared" si="64"/>
        <v>-1964.1596582843954</v>
      </c>
      <c r="I391" s="24">
        <f t="shared" si="65"/>
        <v>57633.341559781591</v>
      </c>
      <c r="J391" s="1">
        <f t="shared" si="60"/>
        <v>-1478.2775100979213</v>
      </c>
      <c r="K391" s="1">
        <f t="shared" si="66"/>
        <v>5975.8792536849769</v>
      </c>
      <c r="L391" s="1">
        <f t="shared" si="67"/>
        <v>5912.3149075145757</v>
      </c>
      <c r="M391" s="1">
        <f t="shared" si="71"/>
        <v>613.03542430245045</v>
      </c>
      <c r="N391" s="24">
        <f t="shared" si="68"/>
        <v>1.8347533505210187E-4</v>
      </c>
      <c r="O391" s="24">
        <f t="shared" si="69"/>
        <v>-6.0882544313712034E-5</v>
      </c>
      <c r="P391" s="25">
        <f t="shared" si="70"/>
        <v>9.6443283261191191</v>
      </c>
    </row>
    <row r="392" spans="1:16" x14ac:dyDescent="0.35">
      <c r="A392">
        <v>373</v>
      </c>
      <c r="B392">
        <v>5248074.602</v>
      </c>
      <c r="C392" s="1">
        <v>-5.7261870376881516E-5</v>
      </c>
      <c r="D392">
        <v>63.017074250390834</v>
      </c>
      <c r="E392" s="1">
        <f t="shared" si="61"/>
        <v>63.017074250390834</v>
      </c>
      <c r="F392" s="1">
        <f t="shared" si="62"/>
        <v>32974625.230268754</v>
      </c>
      <c r="G392" s="24">
        <f t="shared" si="63"/>
        <v>-1888.1887156618961</v>
      </c>
      <c r="H392" s="24">
        <f t="shared" si="64"/>
        <v>-1890.2918696602967</v>
      </c>
      <c r="I392" s="24">
        <f t="shared" si="65"/>
        <v>56639.058859160912</v>
      </c>
      <c r="J392" s="1">
        <f t="shared" si="60"/>
        <v>-1444.6278059308995</v>
      </c>
      <c r="K392" s="1">
        <f t="shared" si="66"/>
        <v>6127.4139390661476</v>
      </c>
      <c r="L392" s="1">
        <f t="shared" si="67"/>
        <v>6056.5302560289902</v>
      </c>
      <c r="M392" s="1">
        <f t="shared" si="71"/>
        <v>655.2168884982367</v>
      </c>
      <c r="N392" s="24">
        <f t="shared" si="68"/>
        <v>1.8367245158163175E-4</v>
      </c>
      <c r="O392" s="24">
        <f t="shared" si="69"/>
        <v>-5.7261870376881516E-5</v>
      </c>
      <c r="P392" s="25">
        <f t="shared" si="70"/>
        <v>9.2435502844113415</v>
      </c>
    </row>
    <row r="393" spans="1:16" x14ac:dyDescent="0.35">
      <c r="A393">
        <v>374</v>
      </c>
      <c r="B393">
        <v>5370317.9639999997</v>
      </c>
      <c r="C393" s="1">
        <v>-5.3899199631290956E-5</v>
      </c>
      <c r="D393">
        <v>59.570003023008432</v>
      </c>
      <c r="E393" s="1">
        <f t="shared" si="61"/>
        <v>59.570003023008432</v>
      </c>
      <c r="F393" s="1">
        <f t="shared" si="62"/>
        <v>33742702.92628739</v>
      </c>
      <c r="G393" s="24">
        <f t="shared" si="63"/>
        <v>-1818.7046811233097</v>
      </c>
      <c r="H393" s="24">
        <f t="shared" si="64"/>
        <v>-1820.6558419120802</v>
      </c>
      <c r="I393" s="24">
        <f t="shared" si="65"/>
        <v>55585.61581944293</v>
      </c>
      <c r="J393" s="1">
        <f t="shared" si="60"/>
        <v>-1411.7440621713135</v>
      </c>
      <c r="K393" s="1">
        <f t="shared" si="66"/>
        <v>6285.7080705925355</v>
      </c>
      <c r="L393" s="1">
        <f t="shared" si="67"/>
        <v>6206.3448155506458</v>
      </c>
      <c r="M393" s="1">
        <f t="shared" si="71"/>
        <v>701.82314472697317</v>
      </c>
      <c r="N393" s="24">
        <f t="shared" si="68"/>
        <v>1.8393146598565959E-4</v>
      </c>
      <c r="O393" s="24">
        <f t="shared" si="69"/>
        <v>-5.3899199631290956E-5</v>
      </c>
      <c r="P393" s="25">
        <f t="shared" si="70"/>
        <v>8.843174896953661</v>
      </c>
    </row>
    <row r="394" spans="1:16" x14ac:dyDescent="0.35">
      <c r="A394">
        <v>375</v>
      </c>
      <c r="B394">
        <v>5495408.7390000001</v>
      </c>
      <c r="C394" s="1">
        <v>-5.077560771413474E-5</v>
      </c>
      <c r="D394">
        <v>56.362008881676026</v>
      </c>
      <c r="E394" s="1">
        <f t="shared" si="61"/>
        <v>56.362008881676026</v>
      </c>
      <c r="F394" s="1">
        <f t="shared" si="62"/>
        <v>34528671.445831098</v>
      </c>
      <c r="G394" s="24">
        <f t="shared" si="63"/>
        <v>-1753.2142762237654</v>
      </c>
      <c r="H394" s="24">
        <f t="shared" si="64"/>
        <v>-1755.0261916799984</v>
      </c>
      <c r="I394" s="24">
        <f t="shared" si="65"/>
        <v>54592.393625635108</v>
      </c>
      <c r="J394" s="1">
        <f t="shared" si="60"/>
        <v>-1379.6088439871987</v>
      </c>
      <c r="K394" s="1">
        <f t="shared" si="66"/>
        <v>6449.4879374945185</v>
      </c>
      <c r="L394" s="1">
        <f t="shared" si="67"/>
        <v>6360.7126730635418</v>
      </c>
      <c r="M394" s="1">
        <f t="shared" si="71"/>
        <v>751.44790206686196</v>
      </c>
      <c r="N394" s="24">
        <f t="shared" si="68"/>
        <v>1.8421538989828461E-4</v>
      </c>
      <c r="O394" s="24">
        <f t="shared" si="69"/>
        <v>-5.077560771413474E-5</v>
      </c>
      <c r="P394" s="25">
        <f t="shared" si="70"/>
        <v>8.4646089976009833</v>
      </c>
    </row>
    <row r="395" spans="1:16" x14ac:dyDescent="0.35">
      <c r="A395">
        <v>376</v>
      </c>
      <c r="B395">
        <v>5623413.2520000003</v>
      </c>
      <c r="C395" s="1">
        <v>-4.7866835633584632E-5</v>
      </c>
      <c r="D395">
        <v>53.425294930663377</v>
      </c>
      <c r="E395" s="1">
        <f t="shared" si="61"/>
        <v>53.425294930663377</v>
      </c>
      <c r="F395" s="1">
        <f t="shared" si="62"/>
        <v>35332947.521165378</v>
      </c>
      <c r="G395" s="24">
        <f t="shared" si="63"/>
        <v>-1691.2763914456948</v>
      </c>
      <c r="H395" s="24">
        <f t="shared" si="64"/>
        <v>-1692.9640293461969</v>
      </c>
      <c r="I395" s="24">
        <f t="shared" si="65"/>
        <v>53593.903376968148</v>
      </c>
      <c r="J395" s="1">
        <f t="shared" si="60"/>
        <v>-1348.2051127849315</v>
      </c>
      <c r="K395" s="1">
        <f t="shared" si="66"/>
        <v>6620.4604159089713</v>
      </c>
      <c r="L395" s="1">
        <f t="shared" si="67"/>
        <v>6520.9527223332034</v>
      </c>
      <c r="M395" s="1">
        <f t="shared" si="71"/>
        <v>805.53396285693509</v>
      </c>
      <c r="N395" s="24">
        <f t="shared" si="68"/>
        <v>1.8455728094654369E-4</v>
      </c>
      <c r="O395" s="24">
        <f t="shared" si="69"/>
        <v>-4.7866835633584632E-5</v>
      </c>
      <c r="P395" s="25">
        <f t="shared" si="70"/>
        <v>8.0951927826925676</v>
      </c>
    </row>
    <row r="396" spans="1:16" x14ac:dyDescent="0.35">
      <c r="A396">
        <v>377</v>
      </c>
      <c r="B396">
        <v>5754399.3729999997</v>
      </c>
      <c r="C396" s="1">
        <v>-4.5154388258774931E-5</v>
      </c>
      <c r="D396">
        <v>50.790276425934437</v>
      </c>
      <c r="E396" s="1">
        <f t="shared" si="61"/>
        <v>50.790276425934437</v>
      </c>
      <c r="F396" s="1">
        <f t="shared" si="62"/>
        <v>36155957.592077024</v>
      </c>
      <c r="G396" s="24">
        <f t="shared" si="63"/>
        <v>-1632.6001469804471</v>
      </c>
      <c r="H396" s="24">
        <f t="shared" si="64"/>
        <v>-1634.1802351509609</v>
      </c>
      <c r="I396" s="24">
        <f t="shared" si="65"/>
        <v>52529.00909075758</v>
      </c>
      <c r="J396" s="1">
        <f t="shared" si="60"/>
        <v>-1317.5162178040468</v>
      </c>
      <c r="K396" s="1">
        <f t="shared" si="66"/>
        <v>6799.1904500708915</v>
      </c>
      <c r="L396" s="1">
        <f t="shared" si="67"/>
        <v>6687.1545122520247</v>
      </c>
      <c r="M396" s="1">
        <f t="shared" si="71"/>
        <v>865.56434025427575</v>
      </c>
      <c r="N396" s="24">
        <f t="shared" si="68"/>
        <v>1.849530466790182E-4</v>
      </c>
      <c r="O396" s="24">
        <f t="shared" si="69"/>
        <v>-4.5154388258774931E-5</v>
      </c>
      <c r="P396" s="25">
        <f t="shared" si="70"/>
        <v>7.7257740427332617</v>
      </c>
    </row>
    <row r="397" spans="1:16" x14ac:dyDescent="0.35">
      <c r="A397">
        <v>378</v>
      </c>
      <c r="B397">
        <v>5888436.5539999995</v>
      </c>
      <c r="C397" s="1">
        <v>-4.2624043618502247E-5</v>
      </c>
      <c r="D397">
        <v>48.308749869838223</v>
      </c>
      <c r="E397" s="1">
        <f t="shared" si="61"/>
        <v>48.308749869838223</v>
      </c>
      <c r="F397" s="1">
        <f t="shared" si="62"/>
        <v>36998138.03835199</v>
      </c>
      <c r="G397" s="24">
        <f t="shared" si="63"/>
        <v>-1577.0102495500823</v>
      </c>
      <c r="H397" s="24">
        <f t="shared" si="64"/>
        <v>-1578.490097455099</v>
      </c>
      <c r="I397" s="24">
        <f t="shared" si="65"/>
        <v>51528.86525126583</v>
      </c>
      <c r="J397" s="1">
        <f t="shared" si="60"/>
        <v>-1287.5258870707939</v>
      </c>
      <c r="K397" s="1">
        <f t="shared" si="66"/>
        <v>6984.8688959855926</v>
      </c>
      <c r="L397" s="1">
        <f t="shared" si="67"/>
        <v>6858.841168150906</v>
      </c>
      <c r="M397" s="1">
        <f t="shared" si="71"/>
        <v>929.73338543964678</v>
      </c>
      <c r="N397" s="24">
        <f t="shared" si="68"/>
        <v>1.8538341472862995E-4</v>
      </c>
      <c r="O397" s="24">
        <f t="shared" si="69"/>
        <v>-4.2624043618502247E-5</v>
      </c>
      <c r="P397" s="25">
        <f t="shared" si="70"/>
        <v>7.3772129468143577</v>
      </c>
    </row>
    <row r="398" spans="1:16" x14ac:dyDescent="0.35">
      <c r="A398">
        <v>379</v>
      </c>
      <c r="B398">
        <v>6025595.8609999996</v>
      </c>
      <c r="C398" s="1">
        <v>-4.0258261788618174E-5</v>
      </c>
      <c r="D398">
        <v>46.027247467017482</v>
      </c>
      <c r="E398" s="1">
        <f t="shared" si="61"/>
        <v>46.027247467017482</v>
      </c>
      <c r="F398" s="1">
        <f t="shared" si="62"/>
        <v>37859935.380837329</v>
      </c>
      <c r="G398" s="24">
        <f t="shared" si="63"/>
        <v>-1524.1751898619168</v>
      </c>
      <c r="H398" s="24">
        <f t="shared" si="64"/>
        <v>-1525.5651268740669</v>
      </c>
      <c r="I398" s="24">
        <f t="shared" si="65"/>
        <v>50518.522068177728</v>
      </c>
      <c r="J398" s="1">
        <f t="shared" si="60"/>
        <v>-1258.2182198310791</v>
      </c>
      <c r="K398" s="1">
        <f t="shared" si="66"/>
        <v>7179.7869644447364</v>
      </c>
      <c r="L398" s="1">
        <f t="shared" si="67"/>
        <v>7037.6363743875399</v>
      </c>
      <c r="M398" s="1">
        <f t="shared" si="71"/>
        <v>1000.2020611992226</v>
      </c>
      <c r="N398" s="24">
        <f t="shared" si="68"/>
        <v>1.8588611690947615E-4</v>
      </c>
      <c r="O398" s="24">
        <f t="shared" si="69"/>
        <v>-4.0258261788618174E-5</v>
      </c>
      <c r="P398" s="25">
        <f t="shared" si="70"/>
        <v>7.0362146284217335</v>
      </c>
    </row>
    <row r="399" spans="1:16" x14ac:dyDescent="0.35">
      <c r="A399">
        <v>380</v>
      </c>
      <c r="B399">
        <v>6165950.0190000003</v>
      </c>
      <c r="C399" s="1">
        <v>-3.8044824709591285E-5</v>
      </c>
      <c r="D399">
        <v>43.938186941609395</v>
      </c>
      <c r="E399" s="1">
        <f t="shared" si="61"/>
        <v>43.938186941609395</v>
      </c>
      <c r="F399" s="1">
        <f t="shared" si="62"/>
        <v>38741806.564184494</v>
      </c>
      <c r="G399" s="24">
        <f t="shared" si="63"/>
        <v>-1473.9252396672921</v>
      </c>
      <c r="H399" s="24">
        <f t="shared" si="64"/>
        <v>-1475.2350511962347</v>
      </c>
      <c r="I399" s="24">
        <f t="shared" si="65"/>
        <v>49487.389620550319</v>
      </c>
      <c r="J399" s="1">
        <f t="shared" si="60"/>
        <v>-1229.5776764792063</v>
      </c>
      <c r="K399" s="1">
        <f t="shared" si="66"/>
        <v>7383.9268558494987</v>
      </c>
      <c r="L399" s="1">
        <f t="shared" si="67"/>
        <v>7223.1178451281612</v>
      </c>
      <c r="M399" s="1">
        <f t="shared" si="71"/>
        <v>1077.7487810239945</v>
      </c>
      <c r="N399" s="24">
        <f t="shared" si="68"/>
        <v>1.8644246321248458E-4</v>
      </c>
      <c r="O399" s="24">
        <f t="shared" si="69"/>
        <v>-3.8044824709591285E-5</v>
      </c>
      <c r="P399" s="25">
        <f t="shared" si="70"/>
        <v>6.7020422312751835</v>
      </c>
    </row>
    <row r="400" spans="1:16" x14ac:dyDescent="0.35">
      <c r="A400">
        <v>381</v>
      </c>
      <c r="B400">
        <v>6309573.4450000003</v>
      </c>
      <c r="C400" s="1">
        <v>-3.5971773410857688E-5</v>
      </c>
      <c r="D400">
        <v>41.958657054825366</v>
      </c>
      <c r="E400" s="1">
        <f t="shared" si="61"/>
        <v>41.958657054825366</v>
      </c>
      <c r="F400" s="1">
        <f t="shared" si="62"/>
        <v>39644219.164194487</v>
      </c>
      <c r="G400" s="24">
        <f t="shared" si="63"/>
        <v>-1426.0728688247859</v>
      </c>
      <c r="H400" s="24">
        <f t="shared" si="64"/>
        <v>-1427.3073982379253</v>
      </c>
      <c r="I400" s="24">
        <f t="shared" si="65"/>
        <v>48510.712662714206</v>
      </c>
      <c r="J400" s="1">
        <f t="shared" si="60"/>
        <v>-1201.5890715491844</v>
      </c>
      <c r="K400" s="1">
        <f t="shared" si="66"/>
        <v>7598.1290337535493</v>
      </c>
      <c r="L400" s="1">
        <f t="shared" si="67"/>
        <v>7416.1928690616696</v>
      </c>
      <c r="M400" s="1">
        <f t="shared" si="71"/>
        <v>1161.5824065525228</v>
      </c>
      <c r="N400" s="24">
        <f t="shared" si="68"/>
        <v>1.8706870826099562E-4</v>
      </c>
      <c r="O400" s="24">
        <f t="shared" si="69"/>
        <v>-3.5971773410857688E-5</v>
      </c>
      <c r="P400" s="25">
        <f t="shared" si="70"/>
        <v>6.3845602578230292</v>
      </c>
    </row>
    <row r="401" spans="1:16" x14ac:dyDescent="0.35">
      <c r="A401">
        <v>382</v>
      </c>
      <c r="B401">
        <v>6456542.29</v>
      </c>
      <c r="C401" s="1">
        <v>-3.4027037753774077E-5</v>
      </c>
      <c r="D401">
        <v>40.122851540178829</v>
      </c>
      <c r="E401" s="1">
        <f t="shared" si="61"/>
        <v>40.122851540178829</v>
      </c>
      <c r="F401" s="1">
        <f t="shared" si="62"/>
        <v>40567651.651711643</v>
      </c>
      <c r="G401" s="24">
        <f t="shared" si="63"/>
        <v>-1380.3970143347474</v>
      </c>
      <c r="H401" s="24">
        <f t="shared" si="64"/>
        <v>-1381.5632318786841</v>
      </c>
      <c r="I401" s="24">
        <f t="shared" si="65"/>
        <v>47531.660567301238</v>
      </c>
      <c r="J401" s="1">
        <f t="shared" si="60"/>
        <v>-1174.237565111486</v>
      </c>
      <c r="K401" s="1">
        <f t="shared" si="66"/>
        <v>7824.807563601913</v>
      </c>
      <c r="L401" s="1">
        <f t="shared" si="67"/>
        <v>7618.3446863582049</v>
      </c>
      <c r="M401" s="1">
        <f t="shared" si="71"/>
        <v>1254.1552391071193</v>
      </c>
      <c r="N401" s="24">
        <f t="shared" si="68"/>
        <v>1.8779358370961483E-4</v>
      </c>
      <c r="O401" s="24">
        <f t="shared" si="69"/>
        <v>-3.4027037753774077E-5</v>
      </c>
      <c r="P401" s="25">
        <f t="shared" si="70"/>
        <v>6.0744830056141961</v>
      </c>
    </row>
    <row r="402" spans="1:16" x14ac:dyDescent="0.35">
      <c r="A402">
        <v>383</v>
      </c>
      <c r="B402">
        <v>6606934.4800000004</v>
      </c>
      <c r="C402" s="1">
        <v>-3.2201729548043374E-5</v>
      </c>
      <c r="D402">
        <v>38.444022216542074</v>
      </c>
      <c r="E402" s="1">
        <f t="shared" si="61"/>
        <v>38.444022216542074</v>
      </c>
      <c r="F402" s="1">
        <f t="shared" si="62"/>
        <v>41512593.6502342</v>
      </c>
      <c r="G402" s="24">
        <f t="shared" si="63"/>
        <v>-1336.7773135626644</v>
      </c>
      <c r="H402" s="24">
        <f t="shared" si="64"/>
        <v>-1337.8829149438302</v>
      </c>
      <c r="I402" s="24">
        <f t="shared" si="65"/>
        <v>46520.926421961318</v>
      </c>
      <c r="J402" s="1">
        <f t="shared" si="60"/>
        <v>-1147.508654823067</v>
      </c>
      <c r="K402" s="1">
        <f t="shared" si="66"/>
        <v>8064.2846520537496</v>
      </c>
      <c r="L402" s="1">
        <f t="shared" si="67"/>
        <v>7829.0275147745388</v>
      </c>
      <c r="M402" s="1">
        <f t="shared" si="71"/>
        <v>1357.1420709734227</v>
      </c>
      <c r="N402" s="24">
        <f t="shared" si="68"/>
        <v>1.885940343968455E-4</v>
      </c>
      <c r="O402" s="24">
        <f t="shared" si="69"/>
        <v>-3.2201729548043374E-5</v>
      </c>
      <c r="P402" s="25">
        <f t="shared" si="70"/>
        <v>5.7687604578930314</v>
      </c>
    </row>
    <row r="403" spans="1:16" x14ac:dyDescent="0.35">
      <c r="A403">
        <v>384</v>
      </c>
      <c r="B403">
        <v>6760829.7539999997</v>
      </c>
      <c r="C403" s="1">
        <v>-3.0486775760346673E-5</v>
      </c>
      <c r="D403">
        <v>36.900562389885415</v>
      </c>
      <c r="E403" s="1">
        <f t="shared" si="61"/>
        <v>36.900562389885415</v>
      </c>
      <c r="F403" s="1">
        <f t="shared" si="62"/>
        <v>42479546.174675375</v>
      </c>
      <c r="G403" s="24">
        <f t="shared" si="63"/>
        <v>-1295.0643986286204</v>
      </c>
      <c r="H403" s="24">
        <f t="shared" si="64"/>
        <v>-1296.1158146864873</v>
      </c>
      <c r="I403" s="24">
        <f t="shared" si="65"/>
        <v>45488.560048615902</v>
      </c>
      <c r="J403" s="1">
        <f t="shared" si="60"/>
        <v>-1121.3881688358424</v>
      </c>
      <c r="K403" s="1">
        <f t="shared" si="66"/>
        <v>8318.3684697088338</v>
      </c>
      <c r="L403" s="1">
        <f t="shared" si="67"/>
        <v>8049.1997227882111</v>
      </c>
      <c r="M403" s="1">
        <f t="shared" si="71"/>
        <v>1471.9351219047401</v>
      </c>
      <c r="N403" s="24">
        <f t="shared" si="68"/>
        <v>1.894841270123273E-4</v>
      </c>
      <c r="O403" s="24">
        <f t="shared" si="69"/>
        <v>-3.0486775760346673E-5</v>
      </c>
      <c r="P403" s="25">
        <f t="shared" si="70"/>
        <v>5.4684473541009337</v>
      </c>
    </row>
    <row r="404" spans="1:16" x14ac:dyDescent="0.35">
      <c r="A404">
        <v>385</v>
      </c>
      <c r="B404">
        <v>6918309.7089999998</v>
      </c>
      <c r="C404" s="1">
        <v>-2.8874309821376763E-5</v>
      </c>
      <c r="D404">
        <v>35.502035717797703</v>
      </c>
      <c r="E404" s="1">
        <f t="shared" si="61"/>
        <v>35.502035717797703</v>
      </c>
      <c r="F404" s="1">
        <f t="shared" si="62"/>
        <v>43469021.914106674</v>
      </c>
      <c r="G404" s="24">
        <f t="shared" si="63"/>
        <v>-1255.1380063801321</v>
      </c>
      <c r="H404" s="24">
        <f t="shared" si="64"/>
        <v>-1256.142194392686</v>
      </c>
      <c r="I404" s="24">
        <f t="shared" si="65"/>
        <v>44409.617018373152</v>
      </c>
      <c r="J404" s="1">
        <f t="shared" ref="J404:J420" si="72">-1/(F404*$I$10)</f>
        <v>-1095.8622577688564</v>
      </c>
      <c r="K404" s="1">
        <f t="shared" si="66"/>
        <v>8588.4662186797668</v>
      </c>
      <c r="L404" s="1">
        <f t="shared" si="67"/>
        <v>8278.8338642133658</v>
      </c>
      <c r="M404" s="1">
        <f t="shared" si="71"/>
        <v>1601.0605302775305</v>
      </c>
      <c r="N404" s="24">
        <f t="shared" si="68"/>
        <v>1.9045364951095664E-4</v>
      </c>
      <c r="O404" s="24">
        <f t="shared" si="69"/>
        <v>-2.8874309821376763E-5</v>
      </c>
      <c r="P404" s="25">
        <f t="shared" si="70"/>
        <v>5.1708437673985372</v>
      </c>
    </row>
    <row r="405" spans="1:16" x14ac:dyDescent="0.35">
      <c r="A405">
        <v>386</v>
      </c>
      <c r="B405">
        <v>7079457.8439999996</v>
      </c>
      <c r="C405" s="1">
        <v>-2.7356732035529074E-5</v>
      </c>
      <c r="D405">
        <v>34.192172009605144</v>
      </c>
      <c r="E405" s="1">
        <f t="shared" ref="E405:E420" si="73">D405+$G$13</f>
        <v>34.192172009605144</v>
      </c>
      <c r="F405" s="1">
        <f t="shared" ref="F405:F420" si="74">2*PI()*B405</f>
        <v>44481545.508218065</v>
      </c>
      <c r="G405" s="24">
        <f t="shared" ref="G405:G420" si="75">F405*C405</f>
        <v>-1216.8697209945135</v>
      </c>
      <c r="H405" s="24">
        <f t="shared" ref="H405:H420" si="76">(G405^2+E405^2)/G405</f>
        <v>-1217.8304685639239</v>
      </c>
      <c r="I405" s="24">
        <f t="shared" ref="I405:I420" si="77">(G405^2+E405^2)/E405</f>
        <v>43341.529227324259</v>
      </c>
      <c r="J405" s="1">
        <f t="shared" si="72"/>
        <v>-1070.91738727909</v>
      </c>
      <c r="K405" s="1">
        <f t="shared" ref="K405:K420" si="78">1/(1/H405-1/J405)</f>
        <v>8877.3294531532138</v>
      </c>
      <c r="L405" s="1">
        <f t="shared" ref="L405:L420" si="79">I405^2*K405/(K405^2+I405^2)</f>
        <v>8519.899703945568</v>
      </c>
      <c r="M405" s="1">
        <f t="shared" si="71"/>
        <v>1745.0689426081587</v>
      </c>
      <c r="N405" s="24">
        <f t="shared" ref="N405:N420" si="80">L405/F405</f>
        <v>1.9153785253193367E-4</v>
      </c>
      <c r="O405" s="24">
        <f t="shared" ref="O405:O420" si="81">C405</f>
        <v>-2.7356732035529074E-5</v>
      </c>
      <c r="P405" s="25">
        <f t="shared" ref="P405:P420" si="82">L405/M405</f>
        <v>4.8822711217425194</v>
      </c>
    </row>
    <row r="406" spans="1:16" x14ac:dyDescent="0.35">
      <c r="A406">
        <v>387</v>
      </c>
      <c r="B406">
        <v>7244359.6009999998</v>
      </c>
      <c r="C406" s="1">
        <v>-2.5927522246736773E-5</v>
      </c>
      <c r="D406">
        <v>32.954546272385109</v>
      </c>
      <c r="E406" s="1">
        <f t="shared" si="73"/>
        <v>32.954546272385109</v>
      </c>
      <c r="F406" s="1">
        <f t="shared" si="74"/>
        <v>45517653.804928571</v>
      </c>
      <c r="G406" s="24">
        <f t="shared" si="75"/>
        <v>-1180.1599816465482</v>
      </c>
      <c r="H406" s="24">
        <f t="shared" si="76"/>
        <v>-1181.0801976654843</v>
      </c>
      <c r="I406" s="24">
        <f t="shared" si="77"/>
        <v>42296.549097628274</v>
      </c>
      <c r="J406" s="1">
        <f t="shared" si="72"/>
        <v>-1046.5403314051939</v>
      </c>
      <c r="K406" s="1">
        <f t="shared" si="78"/>
        <v>9187.225287481715</v>
      </c>
      <c r="L406" s="1">
        <f t="shared" si="79"/>
        <v>8773.300106939656</v>
      </c>
      <c r="M406" s="1">
        <f t="shared" ref="M406:M420" si="83">I406*K406^2/(K406^2+I406^2)</f>
        <v>1905.6468273829391</v>
      </c>
      <c r="N406" s="24">
        <f t="shared" si="80"/>
        <v>1.9274499833710012E-4</v>
      </c>
      <c r="O406" s="24">
        <f t="shared" si="81"/>
        <v>-2.5927522246736773E-5</v>
      </c>
      <c r="P406" s="25">
        <f t="shared" si="82"/>
        <v>4.6038436822987787</v>
      </c>
    </row>
    <row r="407" spans="1:16" x14ac:dyDescent="0.35">
      <c r="A407">
        <v>388</v>
      </c>
      <c r="B407">
        <v>7413102.4129999997</v>
      </c>
      <c r="C407" s="1">
        <v>-2.4581144559776531E-5</v>
      </c>
      <c r="D407">
        <v>31.81702679755573</v>
      </c>
      <c r="E407" s="1">
        <f t="shared" si="73"/>
        <v>31.81702679755573</v>
      </c>
      <c r="F407" s="1">
        <f t="shared" si="74"/>
        <v>46577896.161979131</v>
      </c>
      <c r="G407" s="24">
        <f t="shared" si="75"/>
        <v>-1144.9379988478695</v>
      </c>
      <c r="H407" s="24">
        <f t="shared" si="76"/>
        <v>-1145.822171785841</v>
      </c>
      <c r="I407" s="24">
        <f t="shared" si="77"/>
        <v>41232.493304521588</v>
      </c>
      <c r="J407" s="1">
        <f t="shared" si="72"/>
        <v>-1022.7181651171585</v>
      </c>
      <c r="K407" s="1">
        <f t="shared" si="78"/>
        <v>9519.2120938293592</v>
      </c>
      <c r="L407" s="1">
        <f t="shared" si="79"/>
        <v>9037.5172984537403</v>
      </c>
      <c r="M407" s="1">
        <f t="shared" si="83"/>
        <v>2086.4623279087218</v>
      </c>
      <c r="N407" s="24">
        <f t="shared" si="80"/>
        <v>1.9403017403415778E-4</v>
      </c>
      <c r="O407" s="24">
        <f t="shared" si="81"/>
        <v>-2.4581144559776531E-5</v>
      </c>
      <c r="P407" s="25">
        <f t="shared" si="82"/>
        <v>4.33150274393505</v>
      </c>
    </row>
    <row r="408" spans="1:16" x14ac:dyDescent="0.35">
      <c r="A408">
        <v>389</v>
      </c>
      <c r="B408">
        <v>7585775.75</v>
      </c>
      <c r="C408" s="1">
        <v>-2.3310716847312184E-5</v>
      </c>
      <c r="D408">
        <v>30.739592302449868</v>
      </c>
      <c r="E408" s="1">
        <f t="shared" si="73"/>
        <v>30.739592302449868</v>
      </c>
      <c r="F408" s="1">
        <f t="shared" si="74"/>
        <v>47662834.73595921</v>
      </c>
      <c r="G408" s="24">
        <f t="shared" si="75"/>
        <v>-1111.0548446701807</v>
      </c>
      <c r="H408" s="24">
        <f t="shared" si="76"/>
        <v>-1111.9053180194069</v>
      </c>
      <c r="I408" s="24">
        <f t="shared" si="77"/>
        <v>40188.815070964447</v>
      </c>
      <c r="J408" s="1">
        <f t="shared" si="72"/>
        <v>-999.43825753733086</v>
      </c>
      <c r="K408" s="1">
        <f t="shared" si="78"/>
        <v>9880.9438854758137</v>
      </c>
      <c r="L408" s="1">
        <f t="shared" si="79"/>
        <v>9317.7015895420191</v>
      </c>
      <c r="M408" s="1">
        <f t="shared" si="83"/>
        <v>2290.8783547189078</v>
      </c>
      <c r="N408" s="24">
        <f t="shared" si="80"/>
        <v>1.9549197275319175E-4</v>
      </c>
      <c r="O408" s="24">
        <f t="shared" si="81"/>
        <v>-2.3310716847312184E-5</v>
      </c>
      <c r="P408" s="25">
        <f t="shared" si="82"/>
        <v>4.0673052632187039</v>
      </c>
    </row>
    <row r="409" spans="1:16" x14ac:dyDescent="0.35">
      <c r="A409">
        <v>390</v>
      </c>
      <c r="B409">
        <v>7762471.1660000002</v>
      </c>
      <c r="C409" s="1">
        <v>-2.2112823759339229E-5</v>
      </c>
      <c r="D409">
        <v>29.750627687465787</v>
      </c>
      <c r="E409" s="1">
        <f t="shared" si="73"/>
        <v>29.750627687465787</v>
      </c>
      <c r="F409" s="1">
        <f t="shared" si="74"/>
        <v>48773044.777616389</v>
      </c>
      <c r="G409" s="24">
        <f t="shared" si="75"/>
        <v>-1078.5097433737917</v>
      </c>
      <c r="H409" s="24">
        <f t="shared" si="76"/>
        <v>-1079.3304126846033</v>
      </c>
      <c r="I409" s="24">
        <f t="shared" si="77"/>
        <v>39127.522909052197</v>
      </c>
      <c r="J409" s="1">
        <f t="shared" si="72"/>
        <v>-976.68826531122454</v>
      </c>
      <c r="K409" s="1">
        <f t="shared" si="78"/>
        <v>10270.336069917246</v>
      </c>
      <c r="L409" s="1">
        <f t="shared" si="79"/>
        <v>9608.3434901149885</v>
      </c>
      <c r="M409" s="1">
        <f t="shared" si="83"/>
        <v>2522.0333254434713</v>
      </c>
      <c r="N409" s="24">
        <f t="shared" si="80"/>
        <v>1.9700110038085186E-4</v>
      </c>
      <c r="O409" s="24">
        <f t="shared" si="81"/>
        <v>-2.2112823759339229E-5</v>
      </c>
      <c r="P409" s="25">
        <f t="shared" si="82"/>
        <v>3.8097607169506649</v>
      </c>
    </row>
    <row r="410" spans="1:16" x14ac:dyDescent="0.35">
      <c r="A410">
        <v>391</v>
      </c>
      <c r="B410">
        <v>7943282.3470000001</v>
      </c>
      <c r="C410" s="1">
        <v>-2.0981609852814141E-5</v>
      </c>
      <c r="D410">
        <v>28.81671750084049</v>
      </c>
      <c r="E410" s="1">
        <f t="shared" si="73"/>
        <v>28.81671750084049</v>
      </c>
      <c r="F410" s="1">
        <f t="shared" si="74"/>
        <v>49909114.93344938</v>
      </c>
      <c r="G410" s="24">
        <f t="shared" si="75"/>
        <v>-1047.1735776328949</v>
      </c>
      <c r="H410" s="24">
        <f t="shared" si="76"/>
        <v>-1047.9665724383983</v>
      </c>
      <c r="I410" s="24">
        <f t="shared" si="77"/>
        <v>38082.162025150574</v>
      </c>
      <c r="J410" s="1">
        <f t="shared" si="72"/>
        <v>-954.45612612679031</v>
      </c>
      <c r="K410" s="1">
        <f t="shared" si="78"/>
        <v>10696.538777141501</v>
      </c>
      <c r="L410" s="1">
        <f t="shared" si="79"/>
        <v>9914.3566557320119</v>
      </c>
      <c r="M410" s="1">
        <f t="shared" si="83"/>
        <v>2784.7499926188625</v>
      </c>
      <c r="N410" s="24">
        <f t="shared" si="80"/>
        <v>1.9864821624170602E-4</v>
      </c>
      <c r="O410" s="24">
        <f t="shared" si="81"/>
        <v>-2.0981609852814141E-5</v>
      </c>
      <c r="P410" s="25">
        <f t="shared" si="82"/>
        <v>3.5602322226449683</v>
      </c>
    </row>
    <row r="411" spans="1:16" x14ac:dyDescent="0.35">
      <c r="A411">
        <v>392</v>
      </c>
      <c r="B411">
        <v>8128305.1619999995</v>
      </c>
      <c r="C411" s="1">
        <v>-1.9911562475924266E-5</v>
      </c>
      <c r="D411">
        <v>27.937899492315946</v>
      </c>
      <c r="E411" s="1">
        <f t="shared" si="73"/>
        <v>27.937899492315946</v>
      </c>
      <c r="F411" s="1">
        <f t="shared" si="74"/>
        <v>51071647.566150382</v>
      </c>
      <c r="G411" s="24">
        <f t="shared" si="75"/>
        <v>-1016.9163012617888</v>
      </c>
      <c r="H411" s="24">
        <f t="shared" si="76"/>
        <v>-1017.6838435138644</v>
      </c>
      <c r="I411" s="24">
        <f t="shared" si="77"/>
        <v>37042.845339344116</v>
      </c>
      <c r="J411" s="1">
        <f t="shared" si="72"/>
        <v>-932.73005215068474</v>
      </c>
      <c r="K411" s="1">
        <f t="shared" si="78"/>
        <v>11173.4189752125</v>
      </c>
      <c r="L411" s="1">
        <f t="shared" si="79"/>
        <v>10241.600489397333</v>
      </c>
      <c r="M411" s="1">
        <f t="shared" si="83"/>
        <v>3089.2252524466567</v>
      </c>
      <c r="N411" s="24">
        <f t="shared" si="80"/>
        <v>2.0053397486603374E-4</v>
      </c>
      <c r="O411" s="24">
        <f t="shared" si="81"/>
        <v>-1.9911562475924266E-5</v>
      </c>
      <c r="P411" s="25">
        <f t="shared" si="82"/>
        <v>3.3152650430026163</v>
      </c>
    </row>
    <row r="412" spans="1:16" x14ac:dyDescent="0.35">
      <c r="A412">
        <v>393</v>
      </c>
      <c r="B412">
        <v>8317637.7110000001</v>
      </c>
      <c r="C412" s="1">
        <v>-1.8900204628455939E-5</v>
      </c>
      <c r="D412">
        <v>27.093436555062969</v>
      </c>
      <c r="E412" s="1">
        <f t="shared" si="73"/>
        <v>27.093436555062969</v>
      </c>
      <c r="F412" s="1">
        <f t="shared" si="74"/>
        <v>52261259.056198046</v>
      </c>
      <c r="G412" s="24">
        <f t="shared" si="75"/>
        <v>-987.74849030288919</v>
      </c>
      <c r="H412" s="24">
        <f t="shared" si="76"/>
        <v>-988.49164942848608</v>
      </c>
      <c r="I412" s="24">
        <f t="shared" si="77"/>
        <v>36037.552209948168</v>
      </c>
      <c r="J412" s="1">
        <f t="shared" si="72"/>
        <v>-911.49852410888911</v>
      </c>
      <c r="K412" s="1">
        <f t="shared" si="78"/>
        <v>11702.456236293268</v>
      </c>
      <c r="L412" s="1">
        <f t="shared" si="79"/>
        <v>10586.154244343523</v>
      </c>
      <c r="M412" s="1">
        <f t="shared" si="83"/>
        <v>3437.6365529310879</v>
      </c>
      <c r="N412" s="24">
        <f t="shared" si="80"/>
        <v>2.0256217388409881E-4</v>
      </c>
      <c r="O412" s="24">
        <f t="shared" si="81"/>
        <v>-1.8900204628455939E-5</v>
      </c>
      <c r="P412" s="25">
        <f t="shared" si="82"/>
        <v>3.0794861764305126</v>
      </c>
    </row>
    <row r="413" spans="1:16" x14ac:dyDescent="0.35">
      <c r="A413">
        <v>394</v>
      </c>
      <c r="B413">
        <v>8511380.3819999993</v>
      </c>
      <c r="C413" s="1">
        <v>-1.7943405751855753E-5</v>
      </c>
      <c r="D413">
        <v>26.292511984898045</v>
      </c>
      <c r="E413" s="1">
        <f t="shared" si="73"/>
        <v>26.292511984898045</v>
      </c>
      <c r="F413" s="1">
        <f t="shared" si="74"/>
        <v>53478580.159998968</v>
      </c>
      <c r="G413" s="24">
        <f t="shared" si="75"/>
        <v>-959.58786284400446</v>
      </c>
      <c r="H413" s="24">
        <f t="shared" si="76"/>
        <v>-960.30827231690785</v>
      </c>
      <c r="I413" s="24">
        <f t="shared" si="77"/>
        <v>35048.007707795034</v>
      </c>
      <c r="J413" s="1">
        <f t="shared" si="72"/>
        <v>-890.75028460512056</v>
      </c>
      <c r="K413" s="1">
        <f t="shared" si="78"/>
        <v>12297.579257457199</v>
      </c>
      <c r="L413" s="1">
        <f t="shared" si="79"/>
        <v>10949.523628334699</v>
      </c>
      <c r="M413" s="1">
        <f t="shared" si="83"/>
        <v>3841.9483290885651</v>
      </c>
      <c r="N413" s="24">
        <f t="shared" si="80"/>
        <v>2.0474596736816039E-4</v>
      </c>
      <c r="O413" s="24">
        <f t="shared" si="81"/>
        <v>-1.7943405751855753E-5</v>
      </c>
      <c r="P413" s="25">
        <f t="shared" si="82"/>
        <v>2.849992423227691</v>
      </c>
    </row>
    <row r="414" spans="1:16" x14ac:dyDescent="0.35">
      <c r="A414">
        <v>395</v>
      </c>
      <c r="B414">
        <v>8709635.9000000004</v>
      </c>
      <c r="C414" s="1">
        <v>-1.7037780205662978E-5</v>
      </c>
      <c r="D414">
        <v>25.555160663579485</v>
      </c>
      <c r="E414" s="1">
        <f t="shared" si="73"/>
        <v>25.555160663579485</v>
      </c>
      <c r="F414" s="1">
        <f t="shared" si="74"/>
        <v>54724256.317763858</v>
      </c>
      <c r="G414" s="24">
        <f t="shared" si="75"/>
        <v>-932.37985106042424</v>
      </c>
      <c r="H414" s="24">
        <f t="shared" si="76"/>
        <v>-933.08028043563934</v>
      </c>
      <c r="I414" s="24">
        <f t="shared" si="77"/>
        <v>34043.427249505788</v>
      </c>
      <c r="J414" s="1">
        <f t="shared" si="72"/>
        <v>-870.47433264678</v>
      </c>
      <c r="K414" s="1">
        <f t="shared" si="78"/>
        <v>12973.566619538013</v>
      </c>
      <c r="L414" s="1">
        <f t="shared" si="79"/>
        <v>11328.363917758305</v>
      </c>
      <c r="M414" s="1">
        <f t="shared" si="83"/>
        <v>4317.1118730280468</v>
      </c>
      <c r="N414" s="24">
        <f t="shared" si="80"/>
        <v>2.070080925719413E-4</v>
      </c>
      <c r="O414" s="24">
        <f t="shared" si="81"/>
        <v>-1.7037780205662978E-5</v>
      </c>
      <c r="P414" s="25">
        <f t="shared" si="82"/>
        <v>2.6240607727898713</v>
      </c>
    </row>
    <row r="415" spans="1:16" x14ac:dyDescent="0.35">
      <c r="A415">
        <v>396</v>
      </c>
      <c r="B415">
        <v>8912509.3809999991</v>
      </c>
      <c r="C415" s="1">
        <v>-1.6180819869743172E-5</v>
      </c>
      <c r="D415">
        <v>24.828781677775158</v>
      </c>
      <c r="E415" s="1">
        <f t="shared" si="73"/>
        <v>24.828781677775158</v>
      </c>
      <c r="F415" s="1">
        <f t="shared" si="74"/>
        <v>55998947.992799424</v>
      </c>
      <c r="G415" s="24">
        <f t="shared" si="75"/>
        <v>-906.10889036660342</v>
      </c>
      <c r="H415" s="24">
        <f t="shared" si="76"/>
        <v>-906.78923729417102</v>
      </c>
      <c r="I415" s="24">
        <f t="shared" si="77"/>
        <v>33092.634196243242</v>
      </c>
      <c r="J415" s="1">
        <f t="shared" si="72"/>
        <v>-850.6599178242077</v>
      </c>
      <c r="K415" s="1">
        <f t="shared" si="78"/>
        <v>13742.715311083031</v>
      </c>
      <c r="L415" s="1">
        <f t="shared" si="79"/>
        <v>11721.289467305998</v>
      </c>
      <c r="M415" s="1">
        <f t="shared" si="83"/>
        <v>4867.6192796483047</v>
      </c>
      <c r="N415" s="24">
        <f t="shared" si="80"/>
        <v>2.0931267260258478E-4</v>
      </c>
      <c r="O415" s="24">
        <f t="shared" si="81"/>
        <v>-1.6180819869743172E-5</v>
      </c>
      <c r="P415" s="25">
        <f t="shared" si="82"/>
        <v>2.4080127869312089</v>
      </c>
    </row>
    <row r="416" spans="1:16" x14ac:dyDescent="0.35">
      <c r="A416">
        <v>397</v>
      </c>
      <c r="B416">
        <v>9120108.3939999994</v>
      </c>
      <c r="C416" s="1">
        <v>-1.5369017208923585E-5</v>
      </c>
      <c r="D416">
        <v>24.152423387513981</v>
      </c>
      <c r="E416" s="1">
        <f t="shared" si="73"/>
        <v>24.152423387513981</v>
      </c>
      <c r="F416" s="1">
        <f t="shared" si="74"/>
        <v>57303331.061066009</v>
      </c>
      <c r="G416" s="24">
        <f t="shared" si="75"/>
        <v>-880.69588120616891</v>
      </c>
      <c r="H416" s="24">
        <f t="shared" si="76"/>
        <v>-881.35824328590388</v>
      </c>
      <c r="I416" s="24">
        <f t="shared" si="77"/>
        <v>32137.91685724898</v>
      </c>
      <c r="J416" s="1">
        <f t="shared" si="72"/>
        <v>-831.29653400136317</v>
      </c>
      <c r="K416" s="1">
        <f t="shared" si="78"/>
        <v>14635.338331992474</v>
      </c>
      <c r="L416" s="1">
        <f t="shared" si="79"/>
        <v>12121.552211153234</v>
      </c>
      <c r="M416" s="1">
        <f t="shared" si="83"/>
        <v>5520.0534156315207</v>
      </c>
      <c r="N416" s="24">
        <f t="shared" si="80"/>
        <v>2.1153311660426424E-4</v>
      </c>
      <c r="O416" s="24">
        <f t="shared" si="81"/>
        <v>-1.5369017208923585E-5</v>
      </c>
      <c r="P416" s="25">
        <f t="shared" si="82"/>
        <v>2.1959121223044304</v>
      </c>
    </row>
    <row r="417" spans="1:16" x14ac:dyDescent="0.35">
      <c r="A417">
        <v>398</v>
      </c>
      <c r="B417">
        <v>9332543.0079999994</v>
      </c>
      <c r="C417" s="1">
        <v>-1.4599811818608172E-5</v>
      </c>
      <c r="D417">
        <v>23.512434103197176</v>
      </c>
      <c r="E417" s="1">
        <f t="shared" si="73"/>
        <v>23.512434103197176</v>
      </c>
      <c r="F417" s="1">
        <f t="shared" si="74"/>
        <v>58638097.106487177</v>
      </c>
      <c r="G417" s="24">
        <f t="shared" si="75"/>
        <v>-856.10518315598517</v>
      </c>
      <c r="H417" s="24">
        <f t="shared" si="76"/>
        <v>-856.75093857054674</v>
      </c>
      <c r="I417" s="24">
        <f t="shared" si="77"/>
        <v>31194.937791841145</v>
      </c>
      <c r="J417" s="1">
        <f t="shared" si="72"/>
        <v>-812.37391471434398</v>
      </c>
      <c r="K417" s="1">
        <f t="shared" si="78"/>
        <v>15683.83937050482</v>
      </c>
      <c r="L417" s="1">
        <f t="shared" si="79"/>
        <v>12519.264711617458</v>
      </c>
      <c r="M417" s="1">
        <f t="shared" si="83"/>
        <v>6294.2948655339778</v>
      </c>
      <c r="N417" s="24">
        <f t="shared" si="80"/>
        <v>2.1350052831493473E-4</v>
      </c>
      <c r="O417" s="24">
        <f t="shared" si="81"/>
        <v>-1.4599811818608172E-5</v>
      </c>
      <c r="P417" s="25">
        <f t="shared" si="82"/>
        <v>1.9889860546842022</v>
      </c>
    </row>
    <row r="418" spans="1:16" x14ac:dyDescent="0.35">
      <c r="A418">
        <v>399</v>
      </c>
      <c r="B418">
        <v>9549925.8599999994</v>
      </c>
      <c r="C418" s="1">
        <v>-1.3870402125814195E-5</v>
      </c>
      <c r="D418">
        <v>22.901671859521915</v>
      </c>
      <c r="E418" s="1">
        <f t="shared" si="73"/>
        <v>22.901671859521915</v>
      </c>
      <c r="F418" s="1">
        <f t="shared" si="74"/>
        <v>60003953.848206371</v>
      </c>
      <c r="G418" s="24">
        <f t="shared" si="75"/>
        <v>-832.27896901341853</v>
      </c>
      <c r="H418" s="24">
        <f t="shared" si="76"/>
        <v>-832.90915023088098</v>
      </c>
      <c r="I418" s="24">
        <f t="shared" si="77"/>
        <v>30269.090094738232</v>
      </c>
      <c r="J418" s="1">
        <f t="shared" si="72"/>
        <v>-793.88202681281746</v>
      </c>
      <c r="K418" s="1">
        <f t="shared" si="78"/>
        <v>16942.873223143695</v>
      </c>
      <c r="L418" s="1">
        <f t="shared" si="79"/>
        <v>12900.886059908316</v>
      </c>
      <c r="M418" s="1">
        <f t="shared" si="83"/>
        <v>7221.1644385453292</v>
      </c>
      <c r="N418" s="24">
        <f t="shared" si="80"/>
        <v>2.1500059966954907E-4</v>
      </c>
      <c r="O418" s="24">
        <f t="shared" si="81"/>
        <v>-1.3870402125814195E-5</v>
      </c>
      <c r="P418" s="25">
        <f t="shared" si="82"/>
        <v>1.7865381919632815</v>
      </c>
    </row>
    <row r="419" spans="1:16" x14ac:dyDescent="0.35">
      <c r="A419">
        <v>400</v>
      </c>
      <c r="B419">
        <v>9772372.2100000009</v>
      </c>
      <c r="C419" s="1">
        <v>-1.3178945726981533E-5</v>
      </c>
      <c r="D419">
        <v>22.303599679909162</v>
      </c>
      <c r="E419" s="1">
        <f t="shared" si="73"/>
        <v>22.303599679909162</v>
      </c>
      <c r="F419" s="1">
        <f t="shared" si="74"/>
        <v>61401625.486162111</v>
      </c>
      <c r="G419" s="24">
        <f t="shared" si="75"/>
        <v>-809.20868983057653</v>
      </c>
      <c r="H419" s="24">
        <f t="shared" si="76"/>
        <v>-809.82342687546145</v>
      </c>
      <c r="I419" s="24">
        <f t="shared" si="77"/>
        <v>29381.631828977879</v>
      </c>
      <c r="J419" s="1">
        <f t="shared" si="72"/>
        <v>-775.81106559682894</v>
      </c>
      <c r="K419" s="1">
        <f t="shared" si="78"/>
        <v>18471.812956550675</v>
      </c>
      <c r="L419" s="1">
        <f t="shared" si="79"/>
        <v>13239.110618339684</v>
      </c>
      <c r="M419" s="1">
        <f t="shared" si="83"/>
        <v>8323.2400595212948</v>
      </c>
      <c r="N419" s="24">
        <f t="shared" si="80"/>
        <v>2.1561498597986369E-4</v>
      </c>
      <c r="O419" s="24">
        <f t="shared" si="81"/>
        <v>-1.3178945726981533E-5</v>
      </c>
      <c r="P419" s="25">
        <f t="shared" si="82"/>
        <v>1.5906198215675547</v>
      </c>
    </row>
    <row r="420" spans="1:16" x14ac:dyDescent="0.35">
      <c r="A420">
        <v>401</v>
      </c>
      <c r="B420">
        <v>10000000</v>
      </c>
      <c r="C420" s="1">
        <v>-1.2522377579020655E-5</v>
      </c>
      <c r="D420">
        <v>21.758918342084741</v>
      </c>
      <c r="E420" s="1">
        <f t="shared" si="73"/>
        <v>21.758918342084741</v>
      </c>
      <c r="F420" s="1">
        <f t="shared" si="74"/>
        <v>62831853.071795866</v>
      </c>
      <c r="G420" s="24">
        <f t="shared" si="75"/>
        <v>-786.80418815457665</v>
      </c>
      <c r="H420" s="24">
        <f t="shared" si="76"/>
        <v>-787.40592685213994</v>
      </c>
      <c r="I420" s="24">
        <f t="shared" si="77"/>
        <v>28472.659866861828</v>
      </c>
      <c r="J420" s="1">
        <f t="shared" si="72"/>
        <v>-758.15144976489387</v>
      </c>
      <c r="K420" s="1">
        <f t="shared" si="78"/>
        <v>20406.208021290451</v>
      </c>
      <c r="L420" s="1">
        <f t="shared" si="79"/>
        <v>13481.444287988506</v>
      </c>
      <c r="M420" s="1">
        <f t="shared" si="83"/>
        <v>9662.0813740101275</v>
      </c>
      <c r="N420" s="24">
        <f t="shared" si="80"/>
        <v>2.1456384984513681E-4</v>
      </c>
      <c r="O420" s="24">
        <f t="shared" si="81"/>
        <v>-1.2522377579020655E-5</v>
      </c>
      <c r="P420" s="25">
        <f t="shared" si="82"/>
        <v>1.3952940123493496</v>
      </c>
    </row>
  </sheetData>
  <mergeCells count="1">
    <mergeCell ref="B17:D17"/>
  </mergeCells>
  <hyperlinks>
    <hyperlink ref="A4" r:id="rId1" xr:uid="{00000000-0004-0000-0000-000000000000}"/>
    <hyperlink ref="F14" r:id="rId2" xr:uid="{00000000-0004-0000-0000-000001000000}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Measured Data</vt:lpstr>
    </vt:vector>
  </TitlesOfParts>
  <Company>PPS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</dc:creator>
  <cp:lastModifiedBy>Bryce</cp:lastModifiedBy>
  <dcterms:created xsi:type="dcterms:W3CDTF">2012-01-20T17:22:42Z</dcterms:created>
  <dcterms:modified xsi:type="dcterms:W3CDTF">2021-05-23T20:05:05Z</dcterms:modified>
</cp:coreProperties>
</file>