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yce\Box Sync\Mutual Resistance\Coilcraft\"/>
    </mc:Choice>
  </mc:AlternateContent>
  <xr:revisionPtr revIDLastSave="0" documentId="13_ncr:1_{27533067-B93B-4098-89C9-03D883D98A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easured Data" sheetId="3" r:id="rId1"/>
    <sheet name="Datasheet ESR" sheetId="4" r:id="rId2"/>
    <sheet name="Datasheet Inductanc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3" l="1"/>
  <c r="I10" i="3" s="1"/>
  <c r="G13" i="3" l="1"/>
  <c r="E413" i="3" l="1"/>
  <c r="E405" i="3"/>
  <c r="E397" i="3"/>
  <c r="E389" i="3"/>
  <c r="E381" i="3"/>
  <c r="E373" i="3"/>
  <c r="E365" i="3"/>
  <c r="E357" i="3"/>
  <c r="E349" i="3"/>
  <c r="E341" i="3"/>
  <c r="E333" i="3"/>
  <c r="E325" i="3"/>
  <c r="E317" i="3"/>
  <c r="E309" i="3"/>
  <c r="E301" i="3"/>
  <c r="E293" i="3"/>
  <c r="E285" i="3"/>
  <c r="E277" i="3"/>
  <c r="E269" i="3"/>
  <c r="E261" i="3"/>
  <c r="E253" i="3"/>
  <c r="E245" i="3"/>
  <c r="E237" i="3"/>
  <c r="E229" i="3"/>
  <c r="E221" i="3"/>
  <c r="E213" i="3"/>
  <c r="E205" i="3"/>
  <c r="E197" i="3"/>
  <c r="E189" i="3"/>
  <c r="E181" i="3"/>
  <c r="E173" i="3"/>
  <c r="E165" i="3"/>
  <c r="E157" i="3"/>
  <c r="E149" i="3"/>
  <c r="E141" i="3"/>
  <c r="E133" i="3"/>
  <c r="E125" i="3"/>
  <c r="E117" i="3"/>
  <c r="E109" i="3"/>
  <c r="E101" i="3"/>
  <c r="E93" i="3"/>
  <c r="E85" i="3"/>
  <c r="E77" i="3"/>
  <c r="E61" i="3"/>
  <c r="E53" i="3"/>
  <c r="E37" i="3"/>
  <c r="E21" i="3"/>
  <c r="E271" i="3"/>
  <c r="E135" i="3"/>
  <c r="E71" i="3"/>
  <c r="E420" i="3"/>
  <c r="E412" i="3"/>
  <c r="E404" i="3"/>
  <c r="E396" i="3"/>
  <c r="E388" i="3"/>
  <c r="E380" i="3"/>
  <c r="E372" i="3"/>
  <c r="E364" i="3"/>
  <c r="E356" i="3"/>
  <c r="E348" i="3"/>
  <c r="E340" i="3"/>
  <c r="E332" i="3"/>
  <c r="E324" i="3"/>
  <c r="E316" i="3"/>
  <c r="E308" i="3"/>
  <c r="E300" i="3"/>
  <c r="E292" i="3"/>
  <c r="E284" i="3"/>
  <c r="E276" i="3"/>
  <c r="E268" i="3"/>
  <c r="E260" i="3"/>
  <c r="E252" i="3"/>
  <c r="E244" i="3"/>
  <c r="E236" i="3"/>
  <c r="E228" i="3"/>
  <c r="E220" i="3"/>
  <c r="E212" i="3"/>
  <c r="E204" i="3"/>
  <c r="E196" i="3"/>
  <c r="E188" i="3"/>
  <c r="E180" i="3"/>
  <c r="E172" i="3"/>
  <c r="E164" i="3"/>
  <c r="E156" i="3"/>
  <c r="E148" i="3"/>
  <c r="E140" i="3"/>
  <c r="E132" i="3"/>
  <c r="E124" i="3"/>
  <c r="E116" i="3"/>
  <c r="E108" i="3"/>
  <c r="E100" i="3"/>
  <c r="E92" i="3"/>
  <c r="E84" i="3"/>
  <c r="E76" i="3"/>
  <c r="E68" i="3"/>
  <c r="E60" i="3"/>
  <c r="E52" i="3"/>
  <c r="E44" i="3"/>
  <c r="E36" i="3"/>
  <c r="E28" i="3"/>
  <c r="E20" i="3"/>
  <c r="E66" i="3"/>
  <c r="E42" i="3"/>
  <c r="E113" i="3"/>
  <c r="E73" i="3"/>
  <c r="E41" i="3"/>
  <c r="E399" i="3"/>
  <c r="E335" i="3"/>
  <c r="E319" i="3"/>
  <c r="E303" i="3"/>
  <c r="E255" i="3"/>
  <c r="E239" i="3"/>
  <c r="E199" i="3"/>
  <c r="E151" i="3"/>
  <c r="E87" i="3"/>
  <c r="E55" i="3"/>
  <c r="E23" i="3"/>
  <c r="E419" i="3"/>
  <c r="E411" i="3"/>
  <c r="E403" i="3"/>
  <c r="E395" i="3"/>
  <c r="E387" i="3"/>
  <c r="E379" i="3"/>
  <c r="E371" i="3"/>
  <c r="E363" i="3"/>
  <c r="E355" i="3"/>
  <c r="E347" i="3"/>
  <c r="E339" i="3"/>
  <c r="E331" i="3"/>
  <c r="E323" i="3"/>
  <c r="E315" i="3"/>
  <c r="E307" i="3"/>
  <c r="E299" i="3"/>
  <c r="E291" i="3"/>
  <c r="E283" i="3"/>
  <c r="E275" i="3"/>
  <c r="E267" i="3"/>
  <c r="E259" i="3"/>
  <c r="E251" i="3"/>
  <c r="E243" i="3"/>
  <c r="E235" i="3"/>
  <c r="E227" i="3"/>
  <c r="E219" i="3"/>
  <c r="E211" i="3"/>
  <c r="E203" i="3"/>
  <c r="E195" i="3"/>
  <c r="E187" i="3"/>
  <c r="E179" i="3"/>
  <c r="E171" i="3"/>
  <c r="E163" i="3"/>
  <c r="E155" i="3"/>
  <c r="E147" i="3"/>
  <c r="E139" i="3"/>
  <c r="E131" i="3"/>
  <c r="E123" i="3"/>
  <c r="E115" i="3"/>
  <c r="E107" i="3"/>
  <c r="E99" i="3"/>
  <c r="E91" i="3"/>
  <c r="E83" i="3"/>
  <c r="E75" i="3"/>
  <c r="E67" i="3"/>
  <c r="E59" i="3"/>
  <c r="E51" i="3"/>
  <c r="E43" i="3"/>
  <c r="E35" i="3"/>
  <c r="E27" i="3"/>
  <c r="E58" i="3"/>
  <c r="E34" i="3"/>
  <c r="E105" i="3"/>
  <c r="E65" i="3"/>
  <c r="E391" i="3"/>
  <c r="E279" i="3"/>
  <c r="E215" i="3"/>
  <c r="E175" i="3"/>
  <c r="E111" i="3"/>
  <c r="E39" i="3"/>
  <c r="E418" i="3"/>
  <c r="E410" i="3"/>
  <c r="E402" i="3"/>
  <c r="E394" i="3"/>
  <c r="E386" i="3"/>
  <c r="E378" i="3"/>
  <c r="E370" i="3"/>
  <c r="E362" i="3"/>
  <c r="E354" i="3"/>
  <c r="E346" i="3"/>
  <c r="E338" i="3"/>
  <c r="E330" i="3"/>
  <c r="E322" i="3"/>
  <c r="E314" i="3"/>
  <c r="E306" i="3"/>
  <c r="E298" i="3"/>
  <c r="E290" i="3"/>
  <c r="E282" i="3"/>
  <c r="E274" i="3"/>
  <c r="E266" i="3"/>
  <c r="E258" i="3"/>
  <c r="E250" i="3"/>
  <c r="E242" i="3"/>
  <c r="E234" i="3"/>
  <c r="E226" i="3"/>
  <c r="E218" i="3"/>
  <c r="E210" i="3"/>
  <c r="E202" i="3"/>
  <c r="E194" i="3"/>
  <c r="E186" i="3"/>
  <c r="E178" i="3"/>
  <c r="E170" i="3"/>
  <c r="E162" i="3"/>
  <c r="E154" i="3"/>
  <c r="E146" i="3"/>
  <c r="E138" i="3"/>
  <c r="E130" i="3"/>
  <c r="E122" i="3"/>
  <c r="E114" i="3"/>
  <c r="E106" i="3"/>
  <c r="E98" i="3"/>
  <c r="E90" i="3"/>
  <c r="E82" i="3"/>
  <c r="E74" i="3"/>
  <c r="E50" i="3"/>
  <c r="E26" i="3"/>
  <c r="E89" i="3"/>
  <c r="E49" i="3"/>
  <c r="E25" i="3"/>
  <c r="E375" i="3"/>
  <c r="E223" i="3"/>
  <c r="E167" i="3"/>
  <c r="E103" i="3"/>
  <c r="E31" i="3"/>
  <c r="E417" i="3"/>
  <c r="E409" i="3"/>
  <c r="E401" i="3"/>
  <c r="E393" i="3"/>
  <c r="E385" i="3"/>
  <c r="E377" i="3"/>
  <c r="E369" i="3"/>
  <c r="E361" i="3"/>
  <c r="E353" i="3"/>
  <c r="E345" i="3"/>
  <c r="E337" i="3"/>
  <c r="E329" i="3"/>
  <c r="E321" i="3"/>
  <c r="E313" i="3"/>
  <c r="E305" i="3"/>
  <c r="E297" i="3"/>
  <c r="E289" i="3"/>
  <c r="E281" i="3"/>
  <c r="E273" i="3"/>
  <c r="E265" i="3"/>
  <c r="E257" i="3"/>
  <c r="E249" i="3"/>
  <c r="E241" i="3"/>
  <c r="E233" i="3"/>
  <c r="E225" i="3"/>
  <c r="E217" i="3"/>
  <c r="E209" i="3"/>
  <c r="E201" i="3"/>
  <c r="E193" i="3"/>
  <c r="E185" i="3"/>
  <c r="E177" i="3"/>
  <c r="E169" i="3"/>
  <c r="E161" i="3"/>
  <c r="E153" i="3"/>
  <c r="E145" i="3"/>
  <c r="E137" i="3"/>
  <c r="E129" i="3"/>
  <c r="E121" i="3"/>
  <c r="E97" i="3"/>
  <c r="E81" i="3"/>
  <c r="E57" i="3"/>
  <c r="E33" i="3"/>
  <c r="E367" i="3"/>
  <c r="E263" i="3"/>
  <c r="E207" i="3"/>
  <c r="E159" i="3"/>
  <c r="E119" i="3"/>
  <c r="E79" i="3"/>
  <c r="E416" i="3"/>
  <c r="E408" i="3"/>
  <c r="E400" i="3"/>
  <c r="E392" i="3"/>
  <c r="E384" i="3"/>
  <c r="E376" i="3"/>
  <c r="E368" i="3"/>
  <c r="E360" i="3"/>
  <c r="E352" i="3"/>
  <c r="E344" i="3"/>
  <c r="E336" i="3"/>
  <c r="E328" i="3"/>
  <c r="E320" i="3"/>
  <c r="E312" i="3"/>
  <c r="E304" i="3"/>
  <c r="E296" i="3"/>
  <c r="E288" i="3"/>
  <c r="E280" i="3"/>
  <c r="E272" i="3"/>
  <c r="E264" i="3"/>
  <c r="E256" i="3"/>
  <c r="E248" i="3"/>
  <c r="E240" i="3"/>
  <c r="E232" i="3"/>
  <c r="E224" i="3"/>
  <c r="E216" i="3"/>
  <c r="E208" i="3"/>
  <c r="E200" i="3"/>
  <c r="E192" i="3"/>
  <c r="E184" i="3"/>
  <c r="E176" i="3"/>
  <c r="E168" i="3"/>
  <c r="E160" i="3"/>
  <c r="E152" i="3"/>
  <c r="E144" i="3"/>
  <c r="E136" i="3"/>
  <c r="E128" i="3"/>
  <c r="E120" i="3"/>
  <c r="E112" i="3"/>
  <c r="E104" i="3"/>
  <c r="E96" i="3"/>
  <c r="E88" i="3"/>
  <c r="E80" i="3"/>
  <c r="E72" i="3"/>
  <c r="E64" i="3"/>
  <c r="E56" i="3"/>
  <c r="E48" i="3"/>
  <c r="E40" i="3"/>
  <c r="E32" i="3"/>
  <c r="E24" i="3"/>
  <c r="E415" i="3"/>
  <c r="E407" i="3"/>
  <c r="E383" i="3"/>
  <c r="E359" i="3"/>
  <c r="E351" i="3"/>
  <c r="E343" i="3"/>
  <c r="E327" i="3"/>
  <c r="E311" i="3"/>
  <c r="E295" i="3"/>
  <c r="E247" i="3"/>
  <c r="E231" i="3"/>
  <c r="E191" i="3"/>
  <c r="E143" i="3"/>
  <c r="E95" i="3"/>
  <c r="E63" i="3"/>
  <c r="E414" i="3"/>
  <c r="E406" i="3"/>
  <c r="E398" i="3"/>
  <c r="E390" i="3"/>
  <c r="E382" i="3"/>
  <c r="E374" i="3"/>
  <c r="E366" i="3"/>
  <c r="E358" i="3"/>
  <c r="E350" i="3"/>
  <c r="E342" i="3"/>
  <c r="E334" i="3"/>
  <c r="E326" i="3"/>
  <c r="E318" i="3"/>
  <c r="E310" i="3"/>
  <c r="E302" i="3"/>
  <c r="E294" i="3"/>
  <c r="E286" i="3"/>
  <c r="E278" i="3"/>
  <c r="E270" i="3"/>
  <c r="E262" i="3"/>
  <c r="E254" i="3"/>
  <c r="E246" i="3"/>
  <c r="E238" i="3"/>
  <c r="E230" i="3"/>
  <c r="E222" i="3"/>
  <c r="E214" i="3"/>
  <c r="E206" i="3"/>
  <c r="E198" i="3"/>
  <c r="E190" i="3"/>
  <c r="E182" i="3"/>
  <c r="E174" i="3"/>
  <c r="E166" i="3"/>
  <c r="E158" i="3"/>
  <c r="E150" i="3"/>
  <c r="E142" i="3"/>
  <c r="E134" i="3"/>
  <c r="E126" i="3"/>
  <c r="E118" i="3"/>
  <c r="E110" i="3"/>
  <c r="E102" i="3"/>
  <c r="E94" i="3"/>
  <c r="E86" i="3"/>
  <c r="E78" i="3"/>
  <c r="E70" i="3"/>
  <c r="E62" i="3"/>
  <c r="E54" i="3"/>
  <c r="E46" i="3"/>
  <c r="E38" i="3"/>
  <c r="E30" i="3"/>
  <c r="E22" i="3"/>
  <c r="E69" i="3"/>
  <c r="E45" i="3"/>
  <c r="E29" i="3"/>
  <c r="E287" i="3"/>
  <c r="E183" i="3"/>
  <c r="E127" i="3"/>
  <c r="E47" i="3"/>
  <c r="F20" i="3"/>
  <c r="O20" i="3"/>
  <c r="F21" i="3"/>
  <c r="O21" i="3"/>
  <c r="F22" i="3"/>
  <c r="O22" i="3"/>
  <c r="F23" i="3"/>
  <c r="O23" i="3"/>
  <c r="F24" i="3"/>
  <c r="O24" i="3"/>
  <c r="F25" i="3"/>
  <c r="O25" i="3"/>
  <c r="F26" i="3"/>
  <c r="O26" i="3"/>
  <c r="F27" i="3"/>
  <c r="O27" i="3"/>
  <c r="F28" i="3"/>
  <c r="O28" i="3"/>
  <c r="F29" i="3"/>
  <c r="O29" i="3"/>
  <c r="F30" i="3"/>
  <c r="O30" i="3"/>
  <c r="F31" i="3"/>
  <c r="O31" i="3"/>
  <c r="F32" i="3"/>
  <c r="O32" i="3"/>
  <c r="F33" i="3"/>
  <c r="O33" i="3"/>
  <c r="F34" i="3"/>
  <c r="O34" i="3"/>
  <c r="F35" i="3"/>
  <c r="O35" i="3"/>
  <c r="F36" i="3"/>
  <c r="O36" i="3"/>
  <c r="F37" i="3"/>
  <c r="O37" i="3"/>
  <c r="F38" i="3"/>
  <c r="O38" i="3"/>
  <c r="F39" i="3"/>
  <c r="O39" i="3"/>
  <c r="F40" i="3"/>
  <c r="O40" i="3"/>
  <c r="F41" i="3"/>
  <c r="O41" i="3"/>
  <c r="F42" i="3"/>
  <c r="O42" i="3"/>
  <c r="F43" i="3"/>
  <c r="O43" i="3"/>
  <c r="F44" i="3"/>
  <c r="O44" i="3"/>
  <c r="F45" i="3"/>
  <c r="O45" i="3"/>
  <c r="F46" i="3"/>
  <c r="O46" i="3"/>
  <c r="F47" i="3"/>
  <c r="O47" i="3"/>
  <c r="F48" i="3"/>
  <c r="O48" i="3"/>
  <c r="F49" i="3"/>
  <c r="O49" i="3"/>
  <c r="F50" i="3"/>
  <c r="O50" i="3"/>
  <c r="F51" i="3"/>
  <c r="O51" i="3"/>
  <c r="F52" i="3"/>
  <c r="O52" i="3"/>
  <c r="F53" i="3"/>
  <c r="O53" i="3"/>
  <c r="F54" i="3"/>
  <c r="O54" i="3"/>
  <c r="F55" i="3"/>
  <c r="O55" i="3"/>
  <c r="F56" i="3"/>
  <c r="O56" i="3"/>
  <c r="F57" i="3"/>
  <c r="O57" i="3"/>
  <c r="F58" i="3"/>
  <c r="O58" i="3"/>
  <c r="F59" i="3"/>
  <c r="O59" i="3"/>
  <c r="F60" i="3"/>
  <c r="O60" i="3"/>
  <c r="F61" i="3"/>
  <c r="O61" i="3"/>
  <c r="F62" i="3"/>
  <c r="O62" i="3"/>
  <c r="F63" i="3"/>
  <c r="O63" i="3"/>
  <c r="F64" i="3"/>
  <c r="O64" i="3"/>
  <c r="F65" i="3"/>
  <c r="O65" i="3"/>
  <c r="F66" i="3"/>
  <c r="O66" i="3"/>
  <c r="F67" i="3"/>
  <c r="O67" i="3"/>
  <c r="F68" i="3"/>
  <c r="O68" i="3"/>
  <c r="F69" i="3"/>
  <c r="O69" i="3"/>
  <c r="F70" i="3"/>
  <c r="O70" i="3"/>
  <c r="F71" i="3"/>
  <c r="O71" i="3"/>
  <c r="F72" i="3"/>
  <c r="O72" i="3"/>
  <c r="F73" i="3"/>
  <c r="O73" i="3"/>
  <c r="F74" i="3"/>
  <c r="O74" i="3"/>
  <c r="F75" i="3"/>
  <c r="O75" i="3"/>
  <c r="F76" i="3"/>
  <c r="O76" i="3"/>
  <c r="F77" i="3"/>
  <c r="O77" i="3"/>
  <c r="F78" i="3"/>
  <c r="O78" i="3"/>
  <c r="F79" i="3"/>
  <c r="O79" i="3"/>
  <c r="F80" i="3"/>
  <c r="O80" i="3"/>
  <c r="F81" i="3"/>
  <c r="O81" i="3"/>
  <c r="F82" i="3"/>
  <c r="O82" i="3"/>
  <c r="F83" i="3"/>
  <c r="O83" i="3"/>
  <c r="F84" i="3"/>
  <c r="O84" i="3"/>
  <c r="F85" i="3"/>
  <c r="O85" i="3"/>
  <c r="F86" i="3"/>
  <c r="O86" i="3"/>
  <c r="F87" i="3"/>
  <c r="O87" i="3"/>
  <c r="F88" i="3"/>
  <c r="O88" i="3"/>
  <c r="F89" i="3"/>
  <c r="O89" i="3"/>
  <c r="F90" i="3"/>
  <c r="O90" i="3"/>
  <c r="F91" i="3"/>
  <c r="O91" i="3"/>
  <c r="F92" i="3"/>
  <c r="O92" i="3"/>
  <c r="F93" i="3"/>
  <c r="O93" i="3"/>
  <c r="F94" i="3"/>
  <c r="O94" i="3"/>
  <c r="F95" i="3"/>
  <c r="O95" i="3"/>
  <c r="F96" i="3"/>
  <c r="O96" i="3"/>
  <c r="F97" i="3"/>
  <c r="O97" i="3"/>
  <c r="F98" i="3"/>
  <c r="O98" i="3"/>
  <c r="F99" i="3"/>
  <c r="O99" i="3"/>
  <c r="F100" i="3"/>
  <c r="O100" i="3"/>
  <c r="F101" i="3"/>
  <c r="O101" i="3"/>
  <c r="F102" i="3"/>
  <c r="O102" i="3"/>
  <c r="F103" i="3"/>
  <c r="O103" i="3"/>
  <c r="F104" i="3"/>
  <c r="O104" i="3"/>
  <c r="F105" i="3"/>
  <c r="O105" i="3"/>
  <c r="F106" i="3"/>
  <c r="O106" i="3"/>
  <c r="F107" i="3"/>
  <c r="O107" i="3"/>
  <c r="F108" i="3"/>
  <c r="O108" i="3"/>
  <c r="F109" i="3"/>
  <c r="O109" i="3"/>
  <c r="F110" i="3"/>
  <c r="O110" i="3"/>
  <c r="F111" i="3"/>
  <c r="O111" i="3"/>
  <c r="F112" i="3"/>
  <c r="O112" i="3"/>
  <c r="F113" i="3"/>
  <c r="O113" i="3"/>
  <c r="F114" i="3"/>
  <c r="O114" i="3"/>
  <c r="F115" i="3"/>
  <c r="O115" i="3"/>
  <c r="F116" i="3"/>
  <c r="O116" i="3"/>
  <c r="F117" i="3"/>
  <c r="O117" i="3"/>
  <c r="F118" i="3"/>
  <c r="O118" i="3"/>
  <c r="F119" i="3"/>
  <c r="O119" i="3"/>
  <c r="F120" i="3"/>
  <c r="O120" i="3"/>
  <c r="F121" i="3"/>
  <c r="O121" i="3"/>
  <c r="F122" i="3"/>
  <c r="O122" i="3"/>
  <c r="F123" i="3"/>
  <c r="O123" i="3"/>
  <c r="F124" i="3"/>
  <c r="O124" i="3"/>
  <c r="F125" i="3"/>
  <c r="O125" i="3"/>
  <c r="F126" i="3"/>
  <c r="O126" i="3"/>
  <c r="F127" i="3"/>
  <c r="O127" i="3"/>
  <c r="F128" i="3"/>
  <c r="O128" i="3"/>
  <c r="F129" i="3"/>
  <c r="O129" i="3"/>
  <c r="F130" i="3"/>
  <c r="O130" i="3"/>
  <c r="F131" i="3"/>
  <c r="O131" i="3"/>
  <c r="F132" i="3"/>
  <c r="O132" i="3"/>
  <c r="F133" i="3"/>
  <c r="O133" i="3"/>
  <c r="F134" i="3"/>
  <c r="O134" i="3"/>
  <c r="F135" i="3"/>
  <c r="O135" i="3"/>
  <c r="F136" i="3"/>
  <c r="O136" i="3"/>
  <c r="F137" i="3"/>
  <c r="O137" i="3"/>
  <c r="F138" i="3"/>
  <c r="O138" i="3"/>
  <c r="F139" i="3"/>
  <c r="O139" i="3"/>
  <c r="F140" i="3"/>
  <c r="O140" i="3"/>
  <c r="F141" i="3"/>
  <c r="O141" i="3"/>
  <c r="F142" i="3"/>
  <c r="O142" i="3"/>
  <c r="F143" i="3"/>
  <c r="O143" i="3"/>
  <c r="F144" i="3"/>
  <c r="O144" i="3"/>
  <c r="F145" i="3"/>
  <c r="O145" i="3"/>
  <c r="F146" i="3"/>
  <c r="O146" i="3"/>
  <c r="F147" i="3"/>
  <c r="O147" i="3"/>
  <c r="F148" i="3"/>
  <c r="O148" i="3"/>
  <c r="F149" i="3"/>
  <c r="O149" i="3"/>
  <c r="F150" i="3"/>
  <c r="O150" i="3"/>
  <c r="F151" i="3"/>
  <c r="O151" i="3"/>
  <c r="F152" i="3"/>
  <c r="O152" i="3"/>
  <c r="F153" i="3"/>
  <c r="O153" i="3"/>
  <c r="F154" i="3"/>
  <c r="O154" i="3"/>
  <c r="F155" i="3"/>
  <c r="O155" i="3"/>
  <c r="F156" i="3"/>
  <c r="O156" i="3"/>
  <c r="F157" i="3"/>
  <c r="O157" i="3"/>
  <c r="F158" i="3"/>
  <c r="O158" i="3"/>
  <c r="F159" i="3"/>
  <c r="O159" i="3"/>
  <c r="F160" i="3"/>
  <c r="O160" i="3"/>
  <c r="F161" i="3"/>
  <c r="O161" i="3"/>
  <c r="F162" i="3"/>
  <c r="O162" i="3"/>
  <c r="F163" i="3"/>
  <c r="O163" i="3"/>
  <c r="F164" i="3"/>
  <c r="O164" i="3"/>
  <c r="F165" i="3"/>
  <c r="O165" i="3"/>
  <c r="F166" i="3"/>
  <c r="O166" i="3"/>
  <c r="F167" i="3"/>
  <c r="O167" i="3"/>
  <c r="F168" i="3"/>
  <c r="O168" i="3"/>
  <c r="F169" i="3"/>
  <c r="O169" i="3"/>
  <c r="F170" i="3"/>
  <c r="O170" i="3"/>
  <c r="F171" i="3"/>
  <c r="O171" i="3"/>
  <c r="F172" i="3"/>
  <c r="O172" i="3"/>
  <c r="F173" i="3"/>
  <c r="O173" i="3"/>
  <c r="F174" i="3"/>
  <c r="O174" i="3"/>
  <c r="F175" i="3"/>
  <c r="O175" i="3"/>
  <c r="F176" i="3"/>
  <c r="O176" i="3"/>
  <c r="F177" i="3"/>
  <c r="O177" i="3"/>
  <c r="F178" i="3"/>
  <c r="O178" i="3"/>
  <c r="F179" i="3"/>
  <c r="O179" i="3"/>
  <c r="F180" i="3"/>
  <c r="O180" i="3"/>
  <c r="F181" i="3"/>
  <c r="O181" i="3"/>
  <c r="F182" i="3"/>
  <c r="O182" i="3"/>
  <c r="F183" i="3"/>
  <c r="O183" i="3"/>
  <c r="F184" i="3"/>
  <c r="O184" i="3"/>
  <c r="F185" i="3"/>
  <c r="O185" i="3"/>
  <c r="F186" i="3"/>
  <c r="O186" i="3"/>
  <c r="F187" i="3"/>
  <c r="O187" i="3"/>
  <c r="F188" i="3"/>
  <c r="O188" i="3"/>
  <c r="F189" i="3"/>
  <c r="O189" i="3"/>
  <c r="F190" i="3"/>
  <c r="O190" i="3"/>
  <c r="F191" i="3"/>
  <c r="O191" i="3"/>
  <c r="F192" i="3"/>
  <c r="O192" i="3"/>
  <c r="F193" i="3"/>
  <c r="O193" i="3"/>
  <c r="F194" i="3"/>
  <c r="O194" i="3"/>
  <c r="F195" i="3"/>
  <c r="O195" i="3"/>
  <c r="F196" i="3"/>
  <c r="O196" i="3"/>
  <c r="F197" i="3"/>
  <c r="O197" i="3"/>
  <c r="F198" i="3"/>
  <c r="O198" i="3"/>
  <c r="F199" i="3"/>
  <c r="O199" i="3"/>
  <c r="F200" i="3"/>
  <c r="O200" i="3"/>
  <c r="F201" i="3"/>
  <c r="O201" i="3"/>
  <c r="F202" i="3"/>
  <c r="O202" i="3"/>
  <c r="F203" i="3"/>
  <c r="O203" i="3"/>
  <c r="F204" i="3"/>
  <c r="O204" i="3"/>
  <c r="F205" i="3"/>
  <c r="O205" i="3"/>
  <c r="F206" i="3"/>
  <c r="O206" i="3"/>
  <c r="F207" i="3"/>
  <c r="O207" i="3"/>
  <c r="F208" i="3"/>
  <c r="O208" i="3"/>
  <c r="F209" i="3"/>
  <c r="O209" i="3"/>
  <c r="F210" i="3"/>
  <c r="O210" i="3"/>
  <c r="F211" i="3"/>
  <c r="O211" i="3"/>
  <c r="F212" i="3"/>
  <c r="O212" i="3"/>
  <c r="F213" i="3"/>
  <c r="O213" i="3"/>
  <c r="F214" i="3"/>
  <c r="O214" i="3"/>
  <c r="F215" i="3"/>
  <c r="O215" i="3"/>
  <c r="F216" i="3"/>
  <c r="O216" i="3"/>
  <c r="F217" i="3"/>
  <c r="O217" i="3"/>
  <c r="F218" i="3"/>
  <c r="O218" i="3"/>
  <c r="F219" i="3"/>
  <c r="O219" i="3"/>
  <c r="F220" i="3"/>
  <c r="O220" i="3"/>
  <c r="F221" i="3"/>
  <c r="O221" i="3"/>
  <c r="F222" i="3"/>
  <c r="O222" i="3"/>
  <c r="F223" i="3"/>
  <c r="O223" i="3"/>
  <c r="F224" i="3"/>
  <c r="O224" i="3"/>
  <c r="F225" i="3"/>
  <c r="O225" i="3"/>
  <c r="F226" i="3"/>
  <c r="O226" i="3"/>
  <c r="F227" i="3"/>
  <c r="O227" i="3"/>
  <c r="F228" i="3"/>
  <c r="O228" i="3"/>
  <c r="F229" i="3"/>
  <c r="O229" i="3"/>
  <c r="F230" i="3"/>
  <c r="O230" i="3"/>
  <c r="F231" i="3"/>
  <c r="O231" i="3"/>
  <c r="F232" i="3"/>
  <c r="O232" i="3"/>
  <c r="F233" i="3"/>
  <c r="O233" i="3"/>
  <c r="F234" i="3"/>
  <c r="O234" i="3"/>
  <c r="F235" i="3"/>
  <c r="O235" i="3"/>
  <c r="F236" i="3"/>
  <c r="O236" i="3"/>
  <c r="F237" i="3"/>
  <c r="O237" i="3"/>
  <c r="F238" i="3"/>
  <c r="O238" i="3"/>
  <c r="F239" i="3"/>
  <c r="O239" i="3"/>
  <c r="F240" i="3"/>
  <c r="O240" i="3"/>
  <c r="F241" i="3"/>
  <c r="O241" i="3"/>
  <c r="F242" i="3"/>
  <c r="O242" i="3"/>
  <c r="F243" i="3"/>
  <c r="O243" i="3"/>
  <c r="F244" i="3"/>
  <c r="O244" i="3"/>
  <c r="F245" i="3"/>
  <c r="O245" i="3"/>
  <c r="F246" i="3"/>
  <c r="O246" i="3"/>
  <c r="F247" i="3"/>
  <c r="O247" i="3"/>
  <c r="F248" i="3"/>
  <c r="O248" i="3"/>
  <c r="F249" i="3"/>
  <c r="O249" i="3"/>
  <c r="F250" i="3"/>
  <c r="O250" i="3"/>
  <c r="F251" i="3"/>
  <c r="O251" i="3"/>
  <c r="F252" i="3"/>
  <c r="O252" i="3"/>
  <c r="F253" i="3"/>
  <c r="O253" i="3"/>
  <c r="F254" i="3"/>
  <c r="O254" i="3"/>
  <c r="F255" i="3"/>
  <c r="O255" i="3"/>
  <c r="F256" i="3"/>
  <c r="O256" i="3"/>
  <c r="F257" i="3"/>
  <c r="O257" i="3"/>
  <c r="F258" i="3"/>
  <c r="O258" i="3"/>
  <c r="F259" i="3"/>
  <c r="O259" i="3"/>
  <c r="F260" i="3"/>
  <c r="O260" i="3"/>
  <c r="F261" i="3"/>
  <c r="O261" i="3"/>
  <c r="F262" i="3"/>
  <c r="O262" i="3"/>
  <c r="F263" i="3"/>
  <c r="O263" i="3"/>
  <c r="F264" i="3"/>
  <c r="O264" i="3"/>
  <c r="F265" i="3"/>
  <c r="O265" i="3"/>
  <c r="F266" i="3"/>
  <c r="O266" i="3"/>
  <c r="F267" i="3"/>
  <c r="O267" i="3"/>
  <c r="F268" i="3"/>
  <c r="O268" i="3"/>
  <c r="F269" i="3"/>
  <c r="O269" i="3"/>
  <c r="F270" i="3"/>
  <c r="O270" i="3"/>
  <c r="F271" i="3"/>
  <c r="O271" i="3"/>
  <c r="F272" i="3"/>
  <c r="O272" i="3"/>
  <c r="F273" i="3"/>
  <c r="O273" i="3"/>
  <c r="F274" i="3"/>
  <c r="O274" i="3"/>
  <c r="F275" i="3"/>
  <c r="O275" i="3"/>
  <c r="F276" i="3"/>
  <c r="O276" i="3"/>
  <c r="F277" i="3"/>
  <c r="O277" i="3"/>
  <c r="F278" i="3"/>
  <c r="O278" i="3"/>
  <c r="F279" i="3"/>
  <c r="O279" i="3"/>
  <c r="F280" i="3"/>
  <c r="O280" i="3"/>
  <c r="F281" i="3"/>
  <c r="O281" i="3"/>
  <c r="F282" i="3"/>
  <c r="O282" i="3"/>
  <c r="F283" i="3"/>
  <c r="O283" i="3"/>
  <c r="F284" i="3"/>
  <c r="O284" i="3"/>
  <c r="F285" i="3"/>
  <c r="O285" i="3"/>
  <c r="F286" i="3"/>
  <c r="O286" i="3"/>
  <c r="F287" i="3"/>
  <c r="O287" i="3"/>
  <c r="F288" i="3"/>
  <c r="O288" i="3"/>
  <c r="F289" i="3"/>
  <c r="O289" i="3"/>
  <c r="F290" i="3"/>
  <c r="O290" i="3"/>
  <c r="F291" i="3"/>
  <c r="O291" i="3"/>
  <c r="F292" i="3"/>
  <c r="O292" i="3"/>
  <c r="F293" i="3"/>
  <c r="O293" i="3"/>
  <c r="F294" i="3"/>
  <c r="O294" i="3"/>
  <c r="F295" i="3"/>
  <c r="O295" i="3"/>
  <c r="F296" i="3"/>
  <c r="O296" i="3"/>
  <c r="F297" i="3"/>
  <c r="O297" i="3"/>
  <c r="F298" i="3"/>
  <c r="O298" i="3"/>
  <c r="F299" i="3"/>
  <c r="O299" i="3"/>
  <c r="F300" i="3"/>
  <c r="O300" i="3"/>
  <c r="F301" i="3"/>
  <c r="O301" i="3"/>
  <c r="F302" i="3"/>
  <c r="O302" i="3"/>
  <c r="F303" i="3"/>
  <c r="O303" i="3"/>
  <c r="F304" i="3"/>
  <c r="O304" i="3"/>
  <c r="F305" i="3"/>
  <c r="O305" i="3"/>
  <c r="F306" i="3"/>
  <c r="O306" i="3"/>
  <c r="F307" i="3"/>
  <c r="O307" i="3"/>
  <c r="F308" i="3"/>
  <c r="O308" i="3"/>
  <c r="F309" i="3"/>
  <c r="O309" i="3"/>
  <c r="F310" i="3"/>
  <c r="O310" i="3"/>
  <c r="F311" i="3"/>
  <c r="O311" i="3"/>
  <c r="F312" i="3"/>
  <c r="O312" i="3"/>
  <c r="F313" i="3"/>
  <c r="O313" i="3"/>
  <c r="F314" i="3"/>
  <c r="O314" i="3"/>
  <c r="F315" i="3"/>
  <c r="O315" i="3"/>
  <c r="F316" i="3"/>
  <c r="O316" i="3"/>
  <c r="F317" i="3"/>
  <c r="O317" i="3"/>
  <c r="F318" i="3"/>
  <c r="O318" i="3"/>
  <c r="F319" i="3"/>
  <c r="O319" i="3"/>
  <c r="F320" i="3"/>
  <c r="O320" i="3"/>
  <c r="F321" i="3"/>
  <c r="O321" i="3"/>
  <c r="F322" i="3"/>
  <c r="O322" i="3"/>
  <c r="F323" i="3"/>
  <c r="O323" i="3"/>
  <c r="F324" i="3"/>
  <c r="O324" i="3"/>
  <c r="F325" i="3"/>
  <c r="O325" i="3"/>
  <c r="F326" i="3"/>
  <c r="O326" i="3"/>
  <c r="F327" i="3"/>
  <c r="O327" i="3"/>
  <c r="F328" i="3"/>
  <c r="O328" i="3"/>
  <c r="F329" i="3"/>
  <c r="O329" i="3"/>
  <c r="F330" i="3"/>
  <c r="O330" i="3"/>
  <c r="F331" i="3"/>
  <c r="O331" i="3"/>
  <c r="F332" i="3"/>
  <c r="O332" i="3"/>
  <c r="F333" i="3"/>
  <c r="O333" i="3"/>
  <c r="F334" i="3"/>
  <c r="O334" i="3"/>
  <c r="F335" i="3"/>
  <c r="O335" i="3"/>
  <c r="F336" i="3"/>
  <c r="O336" i="3"/>
  <c r="F337" i="3"/>
  <c r="O337" i="3"/>
  <c r="F338" i="3"/>
  <c r="O338" i="3"/>
  <c r="F339" i="3"/>
  <c r="O339" i="3"/>
  <c r="F340" i="3"/>
  <c r="O340" i="3"/>
  <c r="F341" i="3"/>
  <c r="O341" i="3"/>
  <c r="F342" i="3"/>
  <c r="O342" i="3"/>
  <c r="F343" i="3"/>
  <c r="O343" i="3"/>
  <c r="F344" i="3"/>
  <c r="O344" i="3"/>
  <c r="F345" i="3"/>
  <c r="O345" i="3"/>
  <c r="F346" i="3"/>
  <c r="O346" i="3"/>
  <c r="F347" i="3"/>
  <c r="O347" i="3"/>
  <c r="F348" i="3"/>
  <c r="O348" i="3"/>
  <c r="F349" i="3"/>
  <c r="O349" i="3"/>
  <c r="F350" i="3"/>
  <c r="O350" i="3"/>
  <c r="F351" i="3"/>
  <c r="O351" i="3"/>
  <c r="F352" i="3"/>
  <c r="O352" i="3"/>
  <c r="F353" i="3"/>
  <c r="O353" i="3"/>
  <c r="F354" i="3"/>
  <c r="O354" i="3"/>
  <c r="F355" i="3"/>
  <c r="O355" i="3"/>
  <c r="F356" i="3"/>
  <c r="O356" i="3"/>
  <c r="F357" i="3"/>
  <c r="O357" i="3"/>
  <c r="F358" i="3"/>
  <c r="O358" i="3"/>
  <c r="F359" i="3"/>
  <c r="O359" i="3"/>
  <c r="F360" i="3"/>
  <c r="O360" i="3"/>
  <c r="F361" i="3"/>
  <c r="O361" i="3"/>
  <c r="F362" i="3"/>
  <c r="O362" i="3"/>
  <c r="F363" i="3"/>
  <c r="O363" i="3"/>
  <c r="F364" i="3"/>
  <c r="O364" i="3"/>
  <c r="F365" i="3"/>
  <c r="O365" i="3"/>
  <c r="F366" i="3"/>
  <c r="O366" i="3"/>
  <c r="F367" i="3"/>
  <c r="O367" i="3"/>
  <c r="F368" i="3"/>
  <c r="O368" i="3"/>
  <c r="F369" i="3"/>
  <c r="O369" i="3"/>
  <c r="F370" i="3"/>
  <c r="O370" i="3"/>
  <c r="F371" i="3"/>
  <c r="O371" i="3"/>
  <c r="F372" i="3"/>
  <c r="O372" i="3"/>
  <c r="F373" i="3"/>
  <c r="O373" i="3"/>
  <c r="F374" i="3"/>
  <c r="O374" i="3"/>
  <c r="F375" i="3"/>
  <c r="O375" i="3"/>
  <c r="F376" i="3"/>
  <c r="O376" i="3"/>
  <c r="F377" i="3"/>
  <c r="O377" i="3"/>
  <c r="F378" i="3"/>
  <c r="O378" i="3"/>
  <c r="F379" i="3"/>
  <c r="O379" i="3"/>
  <c r="F380" i="3"/>
  <c r="O380" i="3"/>
  <c r="F381" i="3"/>
  <c r="O381" i="3"/>
  <c r="F382" i="3"/>
  <c r="O382" i="3"/>
  <c r="F383" i="3"/>
  <c r="O383" i="3"/>
  <c r="F384" i="3"/>
  <c r="O384" i="3"/>
  <c r="F385" i="3"/>
  <c r="O385" i="3"/>
  <c r="F386" i="3"/>
  <c r="O386" i="3"/>
  <c r="F387" i="3"/>
  <c r="O387" i="3"/>
  <c r="F388" i="3"/>
  <c r="O388" i="3"/>
  <c r="O389" i="3"/>
  <c r="F390" i="3"/>
  <c r="O390" i="3"/>
  <c r="F391" i="3"/>
  <c r="O391" i="3"/>
  <c r="F392" i="3"/>
  <c r="O392" i="3"/>
  <c r="F393" i="3"/>
  <c r="O393" i="3"/>
  <c r="F394" i="3"/>
  <c r="O394" i="3"/>
  <c r="F395" i="3"/>
  <c r="O395" i="3"/>
  <c r="F396" i="3"/>
  <c r="O396" i="3"/>
  <c r="F397" i="3"/>
  <c r="O397" i="3"/>
  <c r="F398" i="3"/>
  <c r="O398" i="3"/>
  <c r="O399" i="3"/>
  <c r="F400" i="3"/>
  <c r="O400" i="3"/>
  <c r="F401" i="3"/>
  <c r="O401" i="3"/>
  <c r="F402" i="3"/>
  <c r="O402" i="3"/>
  <c r="F403" i="3"/>
  <c r="O403" i="3"/>
  <c r="F404" i="3"/>
  <c r="O404" i="3"/>
  <c r="F405" i="3"/>
  <c r="O405" i="3"/>
  <c r="F406" i="3"/>
  <c r="O406" i="3"/>
  <c r="F407" i="3"/>
  <c r="O407" i="3"/>
  <c r="F408" i="3"/>
  <c r="O408" i="3"/>
  <c r="F409" i="3"/>
  <c r="O409" i="3"/>
  <c r="F410" i="3"/>
  <c r="O410" i="3"/>
  <c r="F411" i="3"/>
  <c r="O411" i="3"/>
  <c r="F412" i="3"/>
  <c r="O412" i="3"/>
  <c r="F413" i="3"/>
  <c r="O413" i="3"/>
  <c r="F414" i="3"/>
  <c r="O414" i="3"/>
  <c r="F415" i="3"/>
  <c r="O415" i="3"/>
  <c r="F416" i="3"/>
  <c r="O416" i="3"/>
  <c r="F417" i="3"/>
  <c r="O417" i="3"/>
  <c r="F418" i="3"/>
  <c r="O418" i="3"/>
  <c r="F419" i="3"/>
  <c r="O419" i="3"/>
  <c r="F420" i="3"/>
  <c r="O420" i="3"/>
  <c r="F389" i="3" l="1"/>
  <c r="G389" i="3" s="1"/>
  <c r="F399" i="3"/>
  <c r="G198" i="3"/>
  <c r="G419" i="3"/>
  <c r="G416" i="3"/>
  <c r="G292" i="3"/>
  <c r="G220" i="3"/>
  <c r="G246" i="3"/>
  <c r="H246" i="3" s="1"/>
  <c r="G209" i="3"/>
  <c r="G379" i="3"/>
  <c r="G371" i="3"/>
  <c r="G408" i="3"/>
  <c r="G368" i="3"/>
  <c r="H368" i="3" s="1"/>
  <c r="G405" i="3"/>
  <c r="G365" i="3"/>
  <c r="G357" i="3"/>
  <c r="G349" i="3"/>
  <c r="G165" i="3"/>
  <c r="G77" i="3"/>
  <c r="G386" i="3"/>
  <c r="H386" i="3" s="1"/>
  <c r="G55" i="3"/>
  <c r="H55" i="3" s="1"/>
  <c r="G345" i="3"/>
  <c r="H345" i="3" s="1"/>
  <c r="G137" i="3"/>
  <c r="G129" i="3"/>
  <c r="H129" i="3" s="1"/>
  <c r="G97" i="3"/>
  <c r="G25" i="3"/>
  <c r="G414" i="3"/>
  <c r="G366" i="3"/>
  <c r="H366" i="3" s="1"/>
  <c r="G376" i="3"/>
  <c r="H376" i="3" s="1"/>
  <c r="G296" i="3"/>
  <c r="G45" i="3"/>
  <c r="G402" i="3"/>
  <c r="G418" i="3"/>
  <c r="G410" i="3"/>
  <c r="G87" i="3"/>
  <c r="G375" i="3"/>
  <c r="H375" i="3" s="1"/>
  <c r="G359" i="3"/>
  <c r="H359" i="3" s="1"/>
  <c r="G343" i="3"/>
  <c r="G335" i="3"/>
  <c r="G316" i="3"/>
  <c r="G279" i="3"/>
  <c r="G263" i="3"/>
  <c r="G215" i="3"/>
  <c r="G188" i="3"/>
  <c r="G175" i="3"/>
  <c r="G151" i="3"/>
  <c r="H151" i="3" s="1"/>
  <c r="G63" i="3"/>
  <c r="G153" i="3"/>
  <c r="G92" i="3"/>
  <c r="H92" i="3" s="1"/>
  <c r="G36" i="3"/>
  <c r="G28" i="3"/>
  <c r="G392" i="3"/>
  <c r="G374" i="3"/>
  <c r="G342" i="3"/>
  <c r="H342" i="3" s="1"/>
  <c r="G214" i="3"/>
  <c r="G158" i="3"/>
  <c r="H158" i="3" s="1"/>
  <c r="G307" i="3"/>
  <c r="G235" i="3"/>
  <c r="H235" i="3" s="1"/>
  <c r="G155" i="3"/>
  <c r="H155" i="3" s="1"/>
  <c r="G147" i="3"/>
  <c r="G390" i="3"/>
  <c r="H390" i="3" s="1"/>
  <c r="G394" i="3"/>
  <c r="G240" i="3"/>
  <c r="H240" i="3" s="1"/>
  <c r="G253" i="3"/>
  <c r="G117" i="3"/>
  <c r="G287" i="3"/>
  <c r="G255" i="3"/>
  <c r="G239" i="3"/>
  <c r="G191" i="3"/>
  <c r="G159" i="3"/>
  <c r="G143" i="3"/>
  <c r="G127" i="3"/>
  <c r="G111" i="3"/>
  <c r="G380" i="3"/>
  <c r="G260" i="3"/>
  <c r="G356" i="3"/>
  <c r="G348" i="3"/>
  <c r="G284" i="3"/>
  <c r="G236" i="3"/>
  <c r="G204" i="3"/>
  <c r="G172" i="3"/>
  <c r="G305" i="3"/>
  <c r="G398" i="3"/>
  <c r="G358" i="3"/>
  <c r="G334" i="3"/>
  <c r="G302" i="3"/>
  <c r="G182" i="3"/>
  <c r="G142" i="3"/>
  <c r="G384" i="3"/>
  <c r="G363" i="3"/>
  <c r="G341" i="3"/>
  <c r="G293" i="3"/>
  <c r="G269" i="3"/>
  <c r="G387" i="3"/>
  <c r="G299" i="3"/>
  <c r="G267" i="3"/>
  <c r="G251" i="3"/>
  <c r="G35" i="3"/>
  <c r="G406" i="3"/>
  <c r="G388" i="3"/>
  <c r="G148" i="3"/>
  <c r="G65" i="3"/>
  <c r="G415" i="3"/>
  <c r="G391" i="3"/>
  <c r="G383" i="3"/>
  <c r="G351" i="3"/>
  <c r="G311" i="3"/>
  <c r="G295" i="3"/>
  <c r="G247" i="3"/>
  <c r="G231" i="3"/>
  <c r="G207" i="3"/>
  <c r="G135" i="3"/>
  <c r="G95" i="3"/>
  <c r="G23" i="3"/>
  <c r="G400" i="3"/>
  <c r="G320" i="3"/>
  <c r="G411" i="3"/>
  <c r="G362" i="3"/>
  <c r="G327" i="3"/>
  <c r="G407" i="3"/>
  <c r="G20" i="3"/>
  <c r="G413" i="3"/>
  <c r="G397" i="3"/>
  <c r="G381" i="3"/>
  <c r="G373" i="3"/>
  <c r="G325" i="3"/>
  <c r="G317" i="3"/>
  <c r="G309" i="3"/>
  <c r="G285" i="3"/>
  <c r="G277" i="3"/>
  <c r="G261" i="3"/>
  <c r="G245" i="3"/>
  <c r="G237" i="3"/>
  <c r="G229" i="3"/>
  <c r="G221" i="3"/>
  <c r="G205" i="3"/>
  <c r="G197" i="3"/>
  <c r="G189" i="3"/>
  <c r="G181" i="3"/>
  <c r="G173" i="3"/>
  <c r="G157" i="3"/>
  <c r="G149" i="3"/>
  <c r="G141" i="3"/>
  <c r="G133" i="3"/>
  <c r="G125" i="3"/>
  <c r="G109" i="3"/>
  <c r="G101" i="3"/>
  <c r="G93" i="3"/>
  <c r="G85" i="3"/>
  <c r="G69" i="3"/>
  <c r="G61" i="3"/>
  <c r="G53" i="3"/>
  <c r="G37" i="3"/>
  <c r="G29" i="3"/>
  <c r="G21" i="3"/>
  <c r="G382" i="3"/>
  <c r="G312" i="3"/>
  <c r="G378" i="3"/>
  <c r="G370" i="3"/>
  <c r="G346" i="3"/>
  <c r="G338" i="3"/>
  <c r="G314" i="3"/>
  <c r="G306" i="3"/>
  <c r="G298" i="3"/>
  <c r="G290" i="3"/>
  <c r="G282" i="3"/>
  <c r="G274" i="3"/>
  <c r="G266" i="3"/>
  <c r="G258" i="3"/>
  <c r="G250" i="3"/>
  <c r="G242" i="3"/>
  <c r="G234" i="3"/>
  <c r="G218" i="3"/>
  <c r="G210" i="3"/>
  <c r="G194" i="3"/>
  <c r="G146" i="3"/>
  <c r="G138" i="3"/>
  <c r="G130" i="3"/>
  <c r="G122" i="3"/>
  <c r="G82" i="3"/>
  <c r="G74" i="3"/>
  <c r="G58" i="3"/>
  <c r="G50" i="3"/>
  <c r="G42" i="3"/>
  <c r="G396" i="3"/>
  <c r="G360" i="3"/>
  <c r="G333" i="3"/>
  <c r="G323" i="3"/>
  <c r="G276" i="3"/>
  <c r="G230" i="3"/>
  <c r="G324" i="3"/>
  <c r="G308" i="3"/>
  <c r="G244" i="3"/>
  <c r="G228" i="3"/>
  <c r="G180" i="3"/>
  <c r="G108" i="3"/>
  <c r="G68" i="3"/>
  <c r="G337" i="3"/>
  <c r="G321" i="3"/>
  <c r="G313" i="3"/>
  <c r="G297" i="3"/>
  <c r="G265" i="3"/>
  <c r="G225" i="3"/>
  <c r="G217" i="3"/>
  <c r="G201" i="3"/>
  <c r="G185" i="3"/>
  <c r="G169" i="3"/>
  <c r="G105" i="3"/>
  <c r="G89" i="3"/>
  <c r="G81" i="3"/>
  <c r="G73" i="3"/>
  <c r="G49" i="3"/>
  <c r="G41" i="3"/>
  <c r="G33" i="3"/>
  <c r="G256" i="3"/>
  <c r="G164" i="3"/>
  <c r="G300" i="3"/>
  <c r="G268" i="3"/>
  <c r="G132" i="3"/>
  <c r="G84" i="3"/>
  <c r="G350" i="3"/>
  <c r="G286" i="3"/>
  <c r="G222" i="3"/>
  <c r="G206" i="3"/>
  <c r="G190" i="3"/>
  <c r="G174" i="3"/>
  <c r="G166" i="3"/>
  <c r="G150" i="3"/>
  <c r="G134" i="3"/>
  <c r="G94" i="3"/>
  <c r="G86" i="3"/>
  <c r="G62" i="3"/>
  <c r="G54" i="3"/>
  <c r="G38" i="3"/>
  <c r="G30" i="3"/>
  <c r="G22" i="3"/>
  <c r="G385" i="3"/>
  <c r="G289" i="3"/>
  <c r="G252" i="3"/>
  <c r="G196" i="3"/>
  <c r="G116" i="3"/>
  <c r="G409" i="3"/>
  <c r="G326" i="3"/>
  <c r="G278" i="3"/>
  <c r="G339" i="3"/>
  <c r="G331" i="3"/>
  <c r="G315" i="3"/>
  <c r="G275" i="3"/>
  <c r="G227" i="3"/>
  <c r="G211" i="3"/>
  <c r="G195" i="3"/>
  <c r="G179" i="3"/>
  <c r="G163" i="3"/>
  <c r="G139" i="3"/>
  <c r="G131" i="3"/>
  <c r="G123" i="3"/>
  <c r="G99" i="3"/>
  <c r="G91" i="3"/>
  <c r="G83" i="3"/>
  <c r="G75" i="3"/>
  <c r="G51" i="3"/>
  <c r="G43" i="3"/>
  <c r="G27" i="3"/>
  <c r="G262" i="3"/>
  <c r="G332" i="3"/>
  <c r="G212" i="3"/>
  <c r="G156" i="3"/>
  <c r="G100" i="3"/>
  <c r="G52" i="3"/>
  <c r="G310" i="3"/>
  <c r="G352" i="3"/>
  <c r="G344" i="3"/>
  <c r="G328" i="3"/>
  <c r="G304" i="3"/>
  <c r="G288" i="3"/>
  <c r="G272" i="3"/>
  <c r="G72" i="3"/>
  <c r="G417" i="3"/>
  <c r="G355" i="3"/>
  <c r="G264" i="3"/>
  <c r="G208" i="3"/>
  <c r="G200" i="3"/>
  <c r="G136" i="3"/>
  <c r="G120" i="3"/>
  <c r="G112" i="3"/>
  <c r="G104" i="3"/>
  <c r="G96" i="3"/>
  <c r="G80" i="3"/>
  <c r="G64" i="3"/>
  <c r="G56" i="3"/>
  <c r="G48" i="3"/>
  <c r="G32" i="3"/>
  <c r="G24" i="3"/>
  <c r="G103" i="3"/>
  <c r="G31" i="3"/>
  <c r="G128" i="3"/>
  <c r="G79" i="3"/>
  <c r="G71" i="3"/>
  <c r="G47" i="3"/>
  <c r="G39" i="3"/>
  <c r="G395" i="3"/>
  <c r="G273" i="3"/>
  <c r="G115" i="3"/>
  <c r="G372" i="3"/>
  <c r="G301" i="3"/>
  <c r="G26" i="3"/>
  <c r="G412" i="3"/>
  <c r="G393" i="3"/>
  <c r="G354" i="3"/>
  <c r="G347" i="3"/>
  <c r="G330" i="3"/>
  <c r="G319" i="3"/>
  <c r="G303" i="3"/>
  <c r="G270" i="3"/>
  <c r="G187" i="3"/>
  <c r="G162" i="3"/>
  <c r="G420" i="3"/>
  <c r="G404" i="3"/>
  <c r="G353" i="3"/>
  <c r="G329" i="3"/>
  <c r="G318" i="3"/>
  <c r="G401" i="3"/>
  <c r="G377" i="3"/>
  <c r="G340" i="3"/>
  <c r="G233" i="3"/>
  <c r="G110" i="3"/>
  <c r="G403" i="3"/>
  <c r="G361" i="3"/>
  <c r="G193" i="3"/>
  <c r="G369" i="3"/>
  <c r="G367" i="3"/>
  <c r="G364" i="3"/>
  <c r="G336" i="3"/>
  <c r="G322" i="3"/>
  <c r="G294" i="3"/>
  <c r="G248" i="3"/>
  <c r="G216" i="3"/>
  <c r="G199" i="3"/>
  <c r="G171" i="3"/>
  <c r="G168" i="3"/>
  <c r="G283" i="3"/>
  <c r="G281" i="3"/>
  <c r="G249" i="3"/>
  <c r="G238" i="3"/>
  <c r="G232" i="3"/>
  <c r="G90" i="3"/>
  <c r="G60" i="3"/>
  <c r="G57" i="3"/>
  <c r="G254" i="3"/>
  <c r="G291" i="3"/>
  <c r="G280" i="3"/>
  <c r="G271" i="3"/>
  <c r="G259" i="3"/>
  <c r="G243" i="3"/>
  <c r="G213" i="3"/>
  <c r="G160" i="3"/>
  <c r="G144" i="3"/>
  <c r="G224" i="3"/>
  <c r="G202" i="3"/>
  <c r="G183" i="3"/>
  <c r="G177" i="3"/>
  <c r="G223" i="3"/>
  <c r="G192" i="3"/>
  <c r="G186" i="3"/>
  <c r="G167" i="3"/>
  <c r="G124" i="3"/>
  <c r="G107" i="3"/>
  <c r="G66" i="3"/>
  <c r="G257" i="3"/>
  <c r="G241" i="3"/>
  <c r="G226" i="3"/>
  <c r="G203" i="3"/>
  <c r="G184" i="3"/>
  <c r="G178" i="3"/>
  <c r="G176" i="3"/>
  <c r="G170" i="3"/>
  <c r="G154" i="3"/>
  <c r="G152" i="3"/>
  <c r="G106" i="3"/>
  <c r="G219" i="3"/>
  <c r="G44" i="3"/>
  <c r="G70" i="3"/>
  <c r="G121" i="3"/>
  <c r="G119" i="3"/>
  <c r="G161" i="3"/>
  <c r="G145" i="3"/>
  <c r="G46" i="3"/>
  <c r="G40" i="3"/>
  <c r="G102" i="3"/>
  <c r="G88" i="3"/>
  <c r="G59" i="3"/>
  <c r="G140" i="3"/>
  <c r="G126" i="3"/>
  <c r="G113" i="3"/>
  <c r="G78" i="3"/>
  <c r="G118" i="3"/>
  <c r="G114" i="3"/>
  <c r="G76" i="3"/>
  <c r="G67" i="3"/>
  <c r="G98" i="3"/>
  <c r="G34" i="3"/>
  <c r="J21" i="3" l="1"/>
  <c r="J29" i="3"/>
  <c r="J37" i="3"/>
  <c r="J45" i="3"/>
  <c r="J53" i="3"/>
  <c r="J61" i="3"/>
  <c r="J69" i="3"/>
  <c r="J77" i="3"/>
  <c r="J85" i="3"/>
  <c r="J93" i="3"/>
  <c r="J101" i="3"/>
  <c r="J109" i="3"/>
  <c r="J117" i="3"/>
  <c r="J125" i="3"/>
  <c r="J133" i="3"/>
  <c r="J141" i="3"/>
  <c r="J149" i="3"/>
  <c r="J157" i="3"/>
  <c r="J165" i="3"/>
  <c r="J173" i="3"/>
  <c r="J181" i="3"/>
  <c r="J189" i="3"/>
  <c r="J197" i="3"/>
  <c r="J205" i="3"/>
  <c r="J213" i="3"/>
  <c r="J221" i="3"/>
  <c r="J229" i="3"/>
  <c r="J237" i="3"/>
  <c r="J245" i="3"/>
  <c r="J253" i="3"/>
  <c r="J261" i="3"/>
  <c r="J269" i="3"/>
  <c r="J277" i="3"/>
  <c r="J285" i="3"/>
  <c r="J293" i="3"/>
  <c r="J301" i="3"/>
  <c r="J309" i="3"/>
  <c r="J317" i="3"/>
  <c r="J325" i="3"/>
  <c r="J333" i="3"/>
  <c r="J341" i="3"/>
  <c r="J349" i="3"/>
  <c r="J357" i="3"/>
  <c r="J365" i="3"/>
  <c r="J373" i="3"/>
  <c r="J381" i="3"/>
  <c r="J389" i="3"/>
  <c r="J397" i="3"/>
  <c r="J405" i="3"/>
  <c r="J413" i="3"/>
  <c r="J48" i="3"/>
  <c r="J72" i="3"/>
  <c r="J104" i="3"/>
  <c r="J136" i="3"/>
  <c r="J168" i="3"/>
  <c r="J200" i="3"/>
  <c r="J232" i="3"/>
  <c r="J264" i="3"/>
  <c r="J320" i="3"/>
  <c r="J360" i="3"/>
  <c r="J392" i="3"/>
  <c r="J33" i="3"/>
  <c r="J57" i="3"/>
  <c r="J97" i="3"/>
  <c r="J137" i="3"/>
  <c r="J177" i="3"/>
  <c r="J209" i="3"/>
  <c r="J241" i="3"/>
  <c r="J273" i="3"/>
  <c r="J297" i="3"/>
  <c r="J329" i="3"/>
  <c r="J361" i="3"/>
  <c r="J393" i="3"/>
  <c r="J50" i="3"/>
  <c r="J90" i="3"/>
  <c r="J122" i="3"/>
  <c r="J154" i="3"/>
  <c r="J186" i="3"/>
  <c r="J22" i="3"/>
  <c r="J30" i="3"/>
  <c r="J38" i="3"/>
  <c r="J46" i="3"/>
  <c r="J54" i="3"/>
  <c r="J62" i="3"/>
  <c r="J70" i="3"/>
  <c r="J78" i="3"/>
  <c r="J86" i="3"/>
  <c r="J94" i="3"/>
  <c r="J102" i="3"/>
  <c r="J110" i="3"/>
  <c r="J118" i="3"/>
  <c r="J126" i="3"/>
  <c r="J134" i="3"/>
  <c r="J142" i="3"/>
  <c r="J150" i="3"/>
  <c r="J158" i="3"/>
  <c r="K158" i="3" s="1"/>
  <c r="J166" i="3"/>
  <c r="J174" i="3"/>
  <c r="J182" i="3"/>
  <c r="J190" i="3"/>
  <c r="J198" i="3"/>
  <c r="J206" i="3"/>
  <c r="J214" i="3"/>
  <c r="J222" i="3"/>
  <c r="J230" i="3"/>
  <c r="J238" i="3"/>
  <c r="J246" i="3"/>
  <c r="K246" i="3" s="1"/>
  <c r="J254" i="3"/>
  <c r="J262" i="3"/>
  <c r="J270" i="3"/>
  <c r="J278" i="3"/>
  <c r="J286" i="3"/>
  <c r="J294" i="3"/>
  <c r="J302" i="3"/>
  <c r="J310" i="3"/>
  <c r="J318" i="3"/>
  <c r="J326" i="3"/>
  <c r="J334" i="3"/>
  <c r="J342" i="3"/>
  <c r="K342" i="3" s="1"/>
  <c r="J350" i="3"/>
  <c r="J358" i="3"/>
  <c r="J366" i="3"/>
  <c r="K366" i="3" s="1"/>
  <c r="J374" i="3"/>
  <c r="J382" i="3"/>
  <c r="J390" i="3"/>
  <c r="K390" i="3" s="1"/>
  <c r="J398" i="3"/>
  <c r="J406" i="3"/>
  <c r="J414" i="3"/>
  <c r="J24" i="3"/>
  <c r="J56" i="3"/>
  <c r="J88" i="3"/>
  <c r="J128" i="3"/>
  <c r="J160" i="3"/>
  <c r="J192" i="3"/>
  <c r="J224" i="3"/>
  <c r="J256" i="3"/>
  <c r="J296" i="3"/>
  <c r="J344" i="3"/>
  <c r="J384" i="3"/>
  <c r="J416" i="3"/>
  <c r="J41" i="3"/>
  <c r="J73" i="3"/>
  <c r="J105" i="3"/>
  <c r="J153" i="3"/>
  <c r="J185" i="3"/>
  <c r="J217" i="3"/>
  <c r="J265" i="3"/>
  <c r="J305" i="3"/>
  <c r="J345" i="3"/>
  <c r="K345" i="3" s="1"/>
  <c r="J377" i="3"/>
  <c r="J409" i="3"/>
  <c r="J42" i="3"/>
  <c r="J74" i="3"/>
  <c r="J98" i="3"/>
  <c r="J138" i="3"/>
  <c r="J170" i="3"/>
  <c r="J23" i="3"/>
  <c r="J31" i="3"/>
  <c r="J39" i="3"/>
  <c r="J47" i="3"/>
  <c r="J55" i="3"/>
  <c r="K55" i="3" s="1"/>
  <c r="J63" i="3"/>
  <c r="J71" i="3"/>
  <c r="J79" i="3"/>
  <c r="J87" i="3"/>
  <c r="J95" i="3"/>
  <c r="J103" i="3"/>
  <c r="J111" i="3"/>
  <c r="J119" i="3"/>
  <c r="J127" i="3"/>
  <c r="J135" i="3"/>
  <c r="J143" i="3"/>
  <c r="J151" i="3"/>
  <c r="K151" i="3" s="1"/>
  <c r="J159" i="3"/>
  <c r="J167" i="3"/>
  <c r="J175" i="3"/>
  <c r="J183" i="3"/>
  <c r="J191" i="3"/>
  <c r="J199" i="3"/>
  <c r="J207" i="3"/>
  <c r="J215" i="3"/>
  <c r="J223" i="3"/>
  <c r="J231" i="3"/>
  <c r="J239" i="3"/>
  <c r="J247" i="3"/>
  <c r="J255" i="3"/>
  <c r="J263" i="3"/>
  <c r="J271" i="3"/>
  <c r="J279" i="3"/>
  <c r="J287" i="3"/>
  <c r="J295" i="3"/>
  <c r="J303" i="3"/>
  <c r="J311" i="3"/>
  <c r="J319" i="3"/>
  <c r="J327" i="3"/>
  <c r="J335" i="3"/>
  <c r="J343" i="3"/>
  <c r="J351" i="3"/>
  <c r="J359" i="3"/>
  <c r="K359" i="3" s="1"/>
  <c r="J367" i="3"/>
  <c r="J375" i="3"/>
  <c r="K375" i="3" s="1"/>
  <c r="J383" i="3"/>
  <c r="J391" i="3"/>
  <c r="J399" i="3"/>
  <c r="J407" i="3"/>
  <c r="J415" i="3"/>
  <c r="J32" i="3"/>
  <c r="J80" i="3"/>
  <c r="J112" i="3"/>
  <c r="J144" i="3"/>
  <c r="J176" i="3"/>
  <c r="J208" i="3"/>
  <c r="J240" i="3"/>
  <c r="K240" i="3" s="1"/>
  <c r="J280" i="3"/>
  <c r="J304" i="3"/>
  <c r="J328" i="3"/>
  <c r="J352" i="3"/>
  <c r="J376" i="3"/>
  <c r="K376" i="3" s="1"/>
  <c r="J408" i="3"/>
  <c r="J49" i="3"/>
  <c r="J81" i="3"/>
  <c r="J113" i="3"/>
  <c r="J129" i="3"/>
  <c r="K129" i="3" s="1"/>
  <c r="J161" i="3"/>
  <c r="J193" i="3"/>
  <c r="J225" i="3"/>
  <c r="J257" i="3"/>
  <c r="J289" i="3"/>
  <c r="J321" i="3"/>
  <c r="J353" i="3"/>
  <c r="J385" i="3"/>
  <c r="J417" i="3"/>
  <c r="J34" i="3"/>
  <c r="J66" i="3"/>
  <c r="J106" i="3"/>
  <c r="J146" i="3"/>
  <c r="J178" i="3"/>
  <c r="J202" i="3"/>
  <c r="J28" i="3"/>
  <c r="J36" i="3"/>
  <c r="J44" i="3"/>
  <c r="J52" i="3"/>
  <c r="J60" i="3"/>
  <c r="J68" i="3"/>
  <c r="J76" i="3"/>
  <c r="J84" i="3"/>
  <c r="J92" i="3"/>
  <c r="K92" i="3" s="1"/>
  <c r="J100" i="3"/>
  <c r="J108" i="3"/>
  <c r="J116" i="3"/>
  <c r="J124" i="3"/>
  <c r="J132" i="3"/>
  <c r="J140" i="3"/>
  <c r="J148" i="3"/>
  <c r="J156" i="3"/>
  <c r="J164" i="3"/>
  <c r="J172" i="3"/>
  <c r="J180" i="3"/>
  <c r="J188" i="3"/>
  <c r="J196" i="3"/>
  <c r="J204" i="3"/>
  <c r="J212" i="3"/>
  <c r="J220" i="3"/>
  <c r="J228" i="3"/>
  <c r="J236" i="3"/>
  <c r="J244" i="3"/>
  <c r="J252" i="3"/>
  <c r="J260" i="3"/>
  <c r="J268" i="3"/>
  <c r="J276" i="3"/>
  <c r="J284" i="3"/>
  <c r="J292" i="3"/>
  <c r="J300" i="3"/>
  <c r="J308" i="3"/>
  <c r="J316" i="3"/>
  <c r="J324" i="3"/>
  <c r="J332" i="3"/>
  <c r="J340" i="3"/>
  <c r="J348" i="3"/>
  <c r="J356" i="3"/>
  <c r="J364" i="3"/>
  <c r="J372" i="3"/>
  <c r="J380" i="3"/>
  <c r="J388" i="3"/>
  <c r="J396" i="3"/>
  <c r="J404" i="3"/>
  <c r="J412" i="3"/>
  <c r="J420" i="3"/>
  <c r="J40" i="3"/>
  <c r="J64" i="3"/>
  <c r="J96" i="3"/>
  <c r="J120" i="3"/>
  <c r="J152" i="3"/>
  <c r="J184" i="3"/>
  <c r="J216" i="3"/>
  <c r="J248" i="3"/>
  <c r="J272" i="3"/>
  <c r="J288" i="3"/>
  <c r="J312" i="3"/>
  <c r="J336" i="3"/>
  <c r="J368" i="3"/>
  <c r="K368" i="3" s="1"/>
  <c r="J400" i="3"/>
  <c r="J25" i="3"/>
  <c r="J65" i="3"/>
  <c r="J89" i="3"/>
  <c r="J121" i="3"/>
  <c r="J145" i="3"/>
  <c r="J169" i="3"/>
  <c r="J201" i="3"/>
  <c r="J233" i="3"/>
  <c r="J249" i="3"/>
  <c r="J281" i="3"/>
  <c r="J313" i="3"/>
  <c r="J337" i="3"/>
  <c r="J369" i="3"/>
  <c r="J401" i="3"/>
  <c r="J26" i="3"/>
  <c r="J58" i="3"/>
  <c r="J82" i="3"/>
  <c r="J114" i="3"/>
  <c r="J130" i="3"/>
  <c r="J162" i="3"/>
  <c r="J194" i="3"/>
  <c r="J27" i="3"/>
  <c r="J91" i="3"/>
  <c r="J155" i="3"/>
  <c r="K155" i="3" s="1"/>
  <c r="J211" i="3"/>
  <c r="J243" i="3"/>
  <c r="J275" i="3"/>
  <c r="J307" i="3"/>
  <c r="J339" i="3"/>
  <c r="J371" i="3"/>
  <c r="J403" i="3"/>
  <c r="J107" i="3"/>
  <c r="J283" i="3"/>
  <c r="J347" i="3"/>
  <c r="J411" i="3"/>
  <c r="J115" i="3"/>
  <c r="J258" i="3"/>
  <c r="J322" i="3"/>
  <c r="J386" i="3"/>
  <c r="K386" i="3" s="1"/>
  <c r="J187" i="3"/>
  <c r="J323" i="3"/>
  <c r="J419" i="3"/>
  <c r="J35" i="3"/>
  <c r="J99" i="3"/>
  <c r="J163" i="3"/>
  <c r="J218" i="3"/>
  <c r="J250" i="3"/>
  <c r="J282" i="3"/>
  <c r="J314" i="3"/>
  <c r="J346" i="3"/>
  <c r="J378" i="3"/>
  <c r="J410" i="3"/>
  <c r="J171" i="3"/>
  <c r="J226" i="3"/>
  <c r="J227" i="3"/>
  <c r="J67" i="3"/>
  <c r="J131" i="3"/>
  <c r="J195" i="3"/>
  <c r="J234" i="3"/>
  <c r="J266" i="3"/>
  <c r="J298" i="3"/>
  <c r="J330" i="3"/>
  <c r="J362" i="3"/>
  <c r="J394" i="3"/>
  <c r="J75" i="3"/>
  <c r="J139" i="3"/>
  <c r="J203" i="3"/>
  <c r="J235" i="3"/>
  <c r="J267" i="3"/>
  <c r="J299" i="3"/>
  <c r="J331" i="3"/>
  <c r="J363" i="3"/>
  <c r="J395" i="3"/>
  <c r="J179" i="3"/>
  <c r="J123" i="3"/>
  <c r="J291" i="3"/>
  <c r="J355" i="3"/>
  <c r="J83" i="3"/>
  <c r="J147" i="3"/>
  <c r="J210" i="3"/>
  <c r="J242" i="3"/>
  <c r="J274" i="3"/>
  <c r="J306" i="3"/>
  <c r="J338" i="3"/>
  <c r="J370" i="3"/>
  <c r="J402" i="3"/>
  <c r="J43" i="3"/>
  <c r="J219" i="3"/>
  <c r="J251" i="3"/>
  <c r="J315" i="3"/>
  <c r="J379" i="3"/>
  <c r="J51" i="3"/>
  <c r="J290" i="3"/>
  <c r="J354" i="3"/>
  <c r="J418" i="3"/>
  <c r="J59" i="3"/>
  <c r="J259" i="3"/>
  <c r="J387" i="3"/>
  <c r="J20" i="3"/>
  <c r="G399" i="3"/>
  <c r="I399" i="3" s="1"/>
  <c r="I34" i="3"/>
  <c r="H34" i="3"/>
  <c r="I280" i="3"/>
  <c r="H280" i="3"/>
  <c r="I372" i="3"/>
  <c r="H372" i="3"/>
  <c r="I156" i="3"/>
  <c r="H156" i="3"/>
  <c r="I81" i="3"/>
  <c r="H81" i="3"/>
  <c r="I118" i="3"/>
  <c r="H118" i="3"/>
  <c r="I140" i="3"/>
  <c r="H140" i="3"/>
  <c r="I121" i="3"/>
  <c r="H121" i="3"/>
  <c r="K121" i="3" s="1"/>
  <c r="I176" i="3"/>
  <c r="H176" i="3"/>
  <c r="I241" i="3"/>
  <c r="H241" i="3"/>
  <c r="I183" i="3"/>
  <c r="H183" i="3"/>
  <c r="I271" i="3"/>
  <c r="H271" i="3"/>
  <c r="I232" i="3"/>
  <c r="H232" i="3"/>
  <c r="I322" i="3"/>
  <c r="H322" i="3"/>
  <c r="I369" i="3"/>
  <c r="H369" i="3"/>
  <c r="I340" i="3"/>
  <c r="H340" i="3"/>
  <c r="I318" i="3"/>
  <c r="H318" i="3"/>
  <c r="I303" i="3"/>
  <c r="H303" i="3"/>
  <c r="I393" i="3"/>
  <c r="H393" i="3"/>
  <c r="I395" i="3"/>
  <c r="H395" i="3"/>
  <c r="I79" i="3"/>
  <c r="H79" i="3"/>
  <c r="I24" i="3"/>
  <c r="H24" i="3"/>
  <c r="I64" i="3"/>
  <c r="H64" i="3"/>
  <c r="I264" i="3"/>
  <c r="H264" i="3"/>
  <c r="I27" i="3"/>
  <c r="H27" i="3"/>
  <c r="I83" i="3"/>
  <c r="H83" i="3"/>
  <c r="I315" i="3"/>
  <c r="H315" i="3"/>
  <c r="I132" i="3"/>
  <c r="H132" i="3"/>
  <c r="I185" i="3"/>
  <c r="H185" i="3"/>
  <c r="I265" i="3"/>
  <c r="H265" i="3"/>
  <c r="I244" i="3"/>
  <c r="H244" i="3"/>
  <c r="I323" i="3"/>
  <c r="H323" i="3"/>
  <c r="I234" i="3"/>
  <c r="H234" i="3"/>
  <c r="I266" i="3"/>
  <c r="H266" i="3"/>
  <c r="I298" i="3"/>
  <c r="H298" i="3"/>
  <c r="I85" i="3"/>
  <c r="H85" i="3"/>
  <c r="I125" i="3"/>
  <c r="H125" i="3"/>
  <c r="I157" i="3"/>
  <c r="H157" i="3"/>
  <c r="K157" i="3" s="1"/>
  <c r="I197" i="3"/>
  <c r="H197" i="3"/>
  <c r="I237" i="3"/>
  <c r="H237" i="3"/>
  <c r="I373" i="3"/>
  <c r="H373" i="3"/>
  <c r="I413" i="3"/>
  <c r="H413" i="3"/>
  <c r="I23" i="3"/>
  <c r="H23" i="3"/>
  <c r="I231" i="3"/>
  <c r="H231" i="3"/>
  <c r="I351" i="3"/>
  <c r="H351" i="3"/>
  <c r="I334" i="3"/>
  <c r="H334" i="3"/>
  <c r="I305" i="3"/>
  <c r="H305" i="3"/>
  <c r="I287" i="3"/>
  <c r="H287" i="3"/>
  <c r="I153" i="3"/>
  <c r="H153" i="3"/>
  <c r="I316" i="3"/>
  <c r="H316" i="3"/>
  <c r="I97" i="3"/>
  <c r="H97" i="3"/>
  <c r="I408" i="3"/>
  <c r="H408" i="3"/>
  <c r="I59" i="3"/>
  <c r="H59" i="3"/>
  <c r="I120" i="3"/>
  <c r="H120" i="3"/>
  <c r="I288" i="3"/>
  <c r="H288" i="3"/>
  <c r="I30" i="3"/>
  <c r="H30" i="3"/>
  <c r="I222" i="3"/>
  <c r="H222" i="3"/>
  <c r="I306" i="3"/>
  <c r="H306" i="3"/>
  <c r="I309" i="3"/>
  <c r="H309" i="3"/>
  <c r="I411" i="3"/>
  <c r="H411" i="3"/>
  <c r="I251" i="3"/>
  <c r="H251" i="3"/>
  <c r="I214" i="3"/>
  <c r="H214" i="3"/>
  <c r="I335" i="3"/>
  <c r="H335" i="3"/>
  <c r="I220" i="3"/>
  <c r="H220" i="3"/>
  <c r="I70" i="3"/>
  <c r="H70" i="3"/>
  <c r="I178" i="3"/>
  <c r="H178" i="3"/>
  <c r="I193" i="3"/>
  <c r="H193" i="3"/>
  <c r="I329" i="3"/>
  <c r="H329" i="3"/>
  <c r="I412" i="3"/>
  <c r="H412" i="3"/>
  <c r="I128" i="3"/>
  <c r="H128" i="3"/>
  <c r="I310" i="3"/>
  <c r="H310" i="3"/>
  <c r="I409" i="3"/>
  <c r="H409" i="3"/>
  <c r="I286" i="3"/>
  <c r="H286" i="3"/>
  <c r="I108" i="3"/>
  <c r="H108" i="3"/>
  <c r="I58" i="3"/>
  <c r="H58" i="3"/>
  <c r="I242" i="3"/>
  <c r="H242" i="3"/>
  <c r="I133" i="3"/>
  <c r="H133" i="3"/>
  <c r="I245" i="3"/>
  <c r="H245" i="3"/>
  <c r="I20" i="3"/>
  <c r="H20" i="3"/>
  <c r="I247" i="3"/>
  <c r="H247" i="3"/>
  <c r="I111" i="3"/>
  <c r="H111" i="3"/>
  <c r="I402" i="3"/>
  <c r="H402" i="3"/>
  <c r="I152" i="3"/>
  <c r="H152" i="3"/>
  <c r="I223" i="3"/>
  <c r="H223" i="3"/>
  <c r="I336" i="3"/>
  <c r="H336" i="3"/>
  <c r="I26" i="3"/>
  <c r="H26" i="3"/>
  <c r="I48" i="3"/>
  <c r="H48" i="3"/>
  <c r="I211" i="3"/>
  <c r="H211" i="3"/>
  <c r="I38" i="3"/>
  <c r="H38" i="3"/>
  <c r="I104" i="3"/>
  <c r="H104" i="3"/>
  <c r="I200" i="3"/>
  <c r="H200" i="3"/>
  <c r="I339" i="3"/>
  <c r="H339" i="3"/>
  <c r="I324" i="3"/>
  <c r="H324" i="3"/>
  <c r="I250" i="3"/>
  <c r="H250" i="3"/>
  <c r="I21" i="3"/>
  <c r="H21" i="3"/>
  <c r="I141" i="3"/>
  <c r="H141" i="3"/>
  <c r="I221" i="3"/>
  <c r="H221" i="3"/>
  <c r="I389" i="3"/>
  <c r="H389" i="3"/>
  <c r="I135" i="3"/>
  <c r="H135" i="3"/>
  <c r="I406" i="3"/>
  <c r="H406" i="3"/>
  <c r="I356" i="3"/>
  <c r="H356" i="3"/>
  <c r="I392" i="3"/>
  <c r="H392" i="3"/>
  <c r="I188" i="3"/>
  <c r="H188" i="3"/>
  <c r="I209" i="3"/>
  <c r="H209" i="3"/>
  <c r="I78" i="3"/>
  <c r="H78" i="3"/>
  <c r="I186" i="3"/>
  <c r="H186" i="3"/>
  <c r="I347" i="3"/>
  <c r="H347" i="3"/>
  <c r="I273" i="3"/>
  <c r="H273" i="3"/>
  <c r="I52" i="3"/>
  <c r="H52" i="3"/>
  <c r="K52" i="3" s="1"/>
  <c r="I332" i="3"/>
  <c r="H332" i="3"/>
  <c r="I163" i="3"/>
  <c r="H163" i="3"/>
  <c r="I227" i="3"/>
  <c r="H227" i="3"/>
  <c r="I196" i="3"/>
  <c r="H196" i="3"/>
  <c r="I54" i="3"/>
  <c r="H54" i="3"/>
  <c r="I134" i="3"/>
  <c r="H134" i="3"/>
  <c r="I190" i="3"/>
  <c r="H190" i="3"/>
  <c r="I350" i="3"/>
  <c r="H350" i="3"/>
  <c r="I300" i="3"/>
  <c r="H300" i="3"/>
  <c r="I49" i="3"/>
  <c r="H49" i="3"/>
  <c r="I105" i="3"/>
  <c r="H105" i="3"/>
  <c r="I217" i="3"/>
  <c r="H217" i="3"/>
  <c r="K217" i="3" s="1"/>
  <c r="I180" i="3"/>
  <c r="H180" i="3"/>
  <c r="K180" i="3" s="1"/>
  <c r="I230" i="3"/>
  <c r="H230" i="3"/>
  <c r="I396" i="3"/>
  <c r="H396" i="3"/>
  <c r="I74" i="3"/>
  <c r="H74" i="3"/>
  <c r="I218" i="3"/>
  <c r="H218" i="3"/>
  <c r="I258" i="3"/>
  <c r="H258" i="3"/>
  <c r="I290" i="3"/>
  <c r="H290" i="3"/>
  <c r="I338" i="3"/>
  <c r="H338" i="3"/>
  <c r="K338" i="3" s="1"/>
  <c r="I109" i="3"/>
  <c r="H109" i="3"/>
  <c r="I415" i="3"/>
  <c r="H415" i="3"/>
  <c r="I299" i="3"/>
  <c r="H299" i="3"/>
  <c r="I182" i="3"/>
  <c r="H182" i="3"/>
  <c r="I398" i="3"/>
  <c r="H398" i="3"/>
  <c r="I236" i="3"/>
  <c r="H236" i="3"/>
  <c r="I260" i="3"/>
  <c r="H260" i="3"/>
  <c r="I255" i="3"/>
  <c r="H255" i="3"/>
  <c r="I117" i="3"/>
  <c r="H117" i="3"/>
  <c r="I28" i="3"/>
  <c r="H28" i="3"/>
  <c r="I215" i="3"/>
  <c r="H215" i="3"/>
  <c r="I87" i="3"/>
  <c r="H87" i="3"/>
  <c r="I414" i="3"/>
  <c r="H414" i="3"/>
  <c r="I137" i="3"/>
  <c r="H137" i="3"/>
  <c r="I365" i="3"/>
  <c r="H365" i="3"/>
  <c r="I379" i="3"/>
  <c r="H379" i="3"/>
  <c r="I416" i="3"/>
  <c r="H416" i="3"/>
  <c r="I46" i="3"/>
  <c r="H46" i="3"/>
  <c r="K46" i="3" s="1"/>
  <c r="I202" i="3"/>
  <c r="H202" i="3"/>
  <c r="I199" i="3"/>
  <c r="H199" i="3"/>
  <c r="I420" i="3"/>
  <c r="H420" i="3"/>
  <c r="I80" i="3"/>
  <c r="H80" i="3"/>
  <c r="I352" i="3"/>
  <c r="H352" i="3"/>
  <c r="I131" i="3"/>
  <c r="H131" i="3"/>
  <c r="I166" i="3"/>
  <c r="H166" i="3"/>
  <c r="I33" i="3"/>
  <c r="H33" i="3"/>
  <c r="I68" i="3"/>
  <c r="H68" i="3"/>
  <c r="I50" i="3"/>
  <c r="H50" i="3"/>
  <c r="K50" i="3" s="1"/>
  <c r="I382" i="3"/>
  <c r="H382" i="3"/>
  <c r="I269" i="3"/>
  <c r="H269" i="3"/>
  <c r="K269" i="3" s="1"/>
  <c r="I394" i="3"/>
  <c r="H394" i="3"/>
  <c r="I145" i="3"/>
  <c r="H145" i="3"/>
  <c r="I257" i="3"/>
  <c r="H257" i="3"/>
  <c r="I57" i="3"/>
  <c r="H57" i="3"/>
  <c r="I216" i="3"/>
  <c r="H216" i="3"/>
  <c r="I110" i="3"/>
  <c r="H110" i="3"/>
  <c r="K110" i="3" s="1"/>
  <c r="I162" i="3"/>
  <c r="H162" i="3"/>
  <c r="K162" i="3" s="1"/>
  <c r="I115" i="3"/>
  <c r="H115" i="3"/>
  <c r="I43" i="3"/>
  <c r="H43" i="3"/>
  <c r="I201" i="3"/>
  <c r="H201" i="3"/>
  <c r="I308" i="3"/>
  <c r="H308" i="3"/>
  <c r="K308" i="3" s="1"/>
  <c r="I205" i="3"/>
  <c r="H205" i="3"/>
  <c r="K205" i="3" s="1"/>
  <c r="I381" i="3"/>
  <c r="H381" i="3"/>
  <c r="I388" i="3"/>
  <c r="H388" i="3"/>
  <c r="I330" i="3"/>
  <c r="H330" i="3"/>
  <c r="I136" i="3"/>
  <c r="H136" i="3"/>
  <c r="I212" i="3"/>
  <c r="H212" i="3"/>
  <c r="I139" i="3"/>
  <c r="H139" i="3"/>
  <c r="I174" i="3"/>
  <c r="H174" i="3"/>
  <c r="K174" i="3" s="1"/>
  <c r="I41" i="3"/>
  <c r="H41" i="3"/>
  <c r="I210" i="3"/>
  <c r="H210" i="3"/>
  <c r="I261" i="3"/>
  <c r="H261" i="3"/>
  <c r="I391" i="3"/>
  <c r="H391" i="3"/>
  <c r="I358" i="3"/>
  <c r="H358" i="3"/>
  <c r="I239" i="3"/>
  <c r="H239" i="3"/>
  <c r="I175" i="3"/>
  <c r="H175" i="3"/>
  <c r="I161" i="3"/>
  <c r="H161" i="3"/>
  <c r="I154" i="3"/>
  <c r="H154" i="3"/>
  <c r="I291" i="3"/>
  <c r="H291" i="3"/>
  <c r="K291" i="3" s="1"/>
  <c r="I233" i="3"/>
  <c r="H233" i="3"/>
  <c r="I353" i="3"/>
  <c r="H353" i="3"/>
  <c r="I31" i="3"/>
  <c r="H31" i="3"/>
  <c r="I51" i="3"/>
  <c r="H51" i="3"/>
  <c r="I321" i="3"/>
  <c r="H321" i="3"/>
  <c r="I130" i="3"/>
  <c r="H130" i="3"/>
  <c r="I101" i="3"/>
  <c r="H101" i="3"/>
  <c r="I407" i="3"/>
  <c r="H407" i="3"/>
  <c r="I341" i="3"/>
  <c r="H341" i="3"/>
  <c r="I204" i="3"/>
  <c r="H204" i="3"/>
  <c r="I127" i="3"/>
  <c r="H127" i="3"/>
  <c r="K127" i="3" s="1"/>
  <c r="I147" i="3"/>
  <c r="H147" i="3"/>
  <c r="I45" i="3"/>
  <c r="H45" i="3"/>
  <c r="I203" i="3"/>
  <c r="H203" i="3"/>
  <c r="I177" i="3"/>
  <c r="H177" i="3"/>
  <c r="K177" i="3" s="1"/>
  <c r="I243" i="3"/>
  <c r="H243" i="3"/>
  <c r="I60" i="3"/>
  <c r="H60" i="3"/>
  <c r="I102" i="3"/>
  <c r="H102" i="3"/>
  <c r="I226" i="3"/>
  <c r="H226" i="3"/>
  <c r="I270" i="3"/>
  <c r="H270" i="3"/>
  <c r="I47" i="3"/>
  <c r="H47" i="3"/>
  <c r="I112" i="3"/>
  <c r="H112" i="3"/>
  <c r="I164" i="3"/>
  <c r="H164" i="3"/>
  <c r="I400" i="3"/>
  <c r="H400" i="3"/>
  <c r="I143" i="3"/>
  <c r="H143" i="3"/>
  <c r="I124" i="3"/>
  <c r="H124" i="3"/>
  <c r="I283" i="3"/>
  <c r="H283" i="3"/>
  <c r="I195" i="3"/>
  <c r="H195" i="3"/>
  <c r="I326" i="3"/>
  <c r="H326" i="3"/>
  <c r="I86" i="3"/>
  <c r="H86" i="3"/>
  <c r="I194" i="3"/>
  <c r="H194" i="3"/>
  <c r="I370" i="3"/>
  <c r="H370" i="3"/>
  <c r="I93" i="3"/>
  <c r="H93" i="3"/>
  <c r="K93" i="3" s="1"/>
  <c r="I95" i="3"/>
  <c r="H95" i="3"/>
  <c r="I148" i="3"/>
  <c r="H148" i="3"/>
  <c r="I384" i="3"/>
  <c r="H384" i="3"/>
  <c r="I63" i="3"/>
  <c r="H63" i="3"/>
  <c r="K63" i="3" s="1"/>
  <c r="I77" i="3"/>
  <c r="H77" i="3"/>
  <c r="I106" i="3"/>
  <c r="H106" i="3"/>
  <c r="I238" i="3"/>
  <c r="H238" i="3"/>
  <c r="K238" i="3" s="1"/>
  <c r="I319" i="3"/>
  <c r="H319" i="3"/>
  <c r="I32" i="3"/>
  <c r="H32" i="3"/>
  <c r="I355" i="3"/>
  <c r="H355" i="3"/>
  <c r="I91" i="3"/>
  <c r="H91" i="3"/>
  <c r="I331" i="3"/>
  <c r="H331" i="3"/>
  <c r="I297" i="3"/>
  <c r="H297" i="3"/>
  <c r="I333" i="3"/>
  <c r="H333" i="3"/>
  <c r="K333" i="3" s="1"/>
  <c r="I122" i="3"/>
  <c r="H122" i="3"/>
  <c r="I274" i="3"/>
  <c r="H274" i="3"/>
  <c r="I53" i="3"/>
  <c r="H53" i="3"/>
  <c r="I173" i="3"/>
  <c r="H173" i="3"/>
  <c r="I383" i="3"/>
  <c r="H383" i="3"/>
  <c r="I293" i="3"/>
  <c r="H293" i="3"/>
  <c r="I142" i="3"/>
  <c r="H142" i="3"/>
  <c r="I348" i="3"/>
  <c r="H348" i="3"/>
  <c r="I191" i="3"/>
  <c r="H191" i="3"/>
  <c r="K191" i="3" s="1"/>
  <c r="H399" i="3"/>
  <c r="I343" i="3"/>
  <c r="H343" i="3"/>
  <c r="I165" i="3"/>
  <c r="H165" i="3"/>
  <c r="I98" i="3"/>
  <c r="H98" i="3"/>
  <c r="I184" i="3"/>
  <c r="H184" i="3"/>
  <c r="I224" i="3"/>
  <c r="H224" i="3"/>
  <c r="I213" i="3"/>
  <c r="H213" i="3"/>
  <c r="I377" i="3"/>
  <c r="H377" i="3"/>
  <c r="I96" i="3"/>
  <c r="H96" i="3"/>
  <c r="I417" i="3"/>
  <c r="H417" i="3"/>
  <c r="I304" i="3"/>
  <c r="H304" i="3"/>
  <c r="I289" i="3"/>
  <c r="H289" i="3"/>
  <c r="I94" i="3"/>
  <c r="H94" i="3"/>
  <c r="I268" i="3"/>
  <c r="H268" i="3"/>
  <c r="I89" i="3"/>
  <c r="H89" i="3"/>
  <c r="I313" i="3"/>
  <c r="H313" i="3"/>
  <c r="K313" i="3" s="1"/>
  <c r="I360" i="3"/>
  <c r="H360" i="3"/>
  <c r="I314" i="3"/>
  <c r="H314" i="3"/>
  <c r="I320" i="3"/>
  <c r="H320" i="3"/>
  <c r="I295" i="3"/>
  <c r="H295" i="3"/>
  <c r="I267" i="3"/>
  <c r="H267" i="3"/>
  <c r="I172" i="3"/>
  <c r="H172" i="3"/>
  <c r="K172" i="3" s="1"/>
  <c r="I374" i="3"/>
  <c r="H374" i="3"/>
  <c r="I349" i="3"/>
  <c r="H349" i="3"/>
  <c r="I371" i="3"/>
  <c r="H371" i="3"/>
  <c r="I292" i="3"/>
  <c r="H292" i="3"/>
  <c r="I67" i="3"/>
  <c r="H67" i="3"/>
  <c r="I88" i="3"/>
  <c r="H88" i="3"/>
  <c r="I167" i="3"/>
  <c r="H167" i="3"/>
  <c r="I168" i="3"/>
  <c r="H168" i="3"/>
  <c r="I248" i="3"/>
  <c r="H248" i="3"/>
  <c r="I361" i="3"/>
  <c r="H361" i="3"/>
  <c r="I187" i="3"/>
  <c r="H187" i="3"/>
  <c r="I39" i="3"/>
  <c r="H39" i="3"/>
  <c r="I99" i="3"/>
  <c r="H99" i="3"/>
  <c r="I116" i="3"/>
  <c r="H116" i="3"/>
  <c r="I385" i="3"/>
  <c r="H385" i="3"/>
  <c r="I282" i="3"/>
  <c r="H282" i="3"/>
  <c r="I378" i="3"/>
  <c r="H378" i="3"/>
  <c r="I61" i="3"/>
  <c r="H61" i="3"/>
  <c r="I181" i="3"/>
  <c r="H181" i="3"/>
  <c r="I317" i="3"/>
  <c r="H317" i="3"/>
  <c r="I357" i="3"/>
  <c r="H357" i="3"/>
  <c r="I44" i="3"/>
  <c r="H44" i="3"/>
  <c r="K44" i="3" s="1"/>
  <c r="I144" i="3"/>
  <c r="H144" i="3"/>
  <c r="K144" i="3" s="1"/>
  <c r="I249" i="3"/>
  <c r="H249" i="3"/>
  <c r="I364" i="3"/>
  <c r="H364" i="3"/>
  <c r="I76" i="3"/>
  <c r="H76" i="3"/>
  <c r="I113" i="3"/>
  <c r="H113" i="3"/>
  <c r="I119" i="3"/>
  <c r="H119" i="3"/>
  <c r="K119" i="3" s="1"/>
  <c r="I170" i="3"/>
  <c r="H170" i="3"/>
  <c r="I66" i="3"/>
  <c r="H66" i="3"/>
  <c r="I90" i="3"/>
  <c r="H90" i="3"/>
  <c r="I294" i="3"/>
  <c r="H294" i="3"/>
  <c r="K294" i="3" s="1"/>
  <c r="I354" i="3"/>
  <c r="H354" i="3"/>
  <c r="I301" i="3"/>
  <c r="H301" i="3"/>
  <c r="I103" i="3"/>
  <c r="H103" i="3"/>
  <c r="I56" i="3"/>
  <c r="H56" i="3"/>
  <c r="K56" i="3" s="1"/>
  <c r="I208" i="3"/>
  <c r="H208" i="3"/>
  <c r="I72" i="3"/>
  <c r="H72" i="3"/>
  <c r="I328" i="3"/>
  <c r="H328" i="3"/>
  <c r="I75" i="3"/>
  <c r="H75" i="3"/>
  <c r="I123" i="3"/>
  <c r="H123" i="3"/>
  <c r="I278" i="3"/>
  <c r="H278" i="3"/>
  <c r="I206" i="3"/>
  <c r="H206" i="3"/>
  <c r="I169" i="3"/>
  <c r="H169" i="3"/>
  <c r="I225" i="3"/>
  <c r="H225" i="3"/>
  <c r="K225" i="3" s="1"/>
  <c r="I337" i="3"/>
  <c r="H337" i="3"/>
  <c r="I82" i="3"/>
  <c r="H82" i="3"/>
  <c r="I138" i="3"/>
  <c r="H138" i="3"/>
  <c r="I312" i="3"/>
  <c r="H312" i="3"/>
  <c r="I29" i="3"/>
  <c r="H29" i="3"/>
  <c r="K29" i="3" s="1"/>
  <c r="I69" i="3"/>
  <c r="H69" i="3"/>
  <c r="I149" i="3"/>
  <c r="H149" i="3"/>
  <c r="K149" i="3" s="1"/>
  <c r="I189" i="3"/>
  <c r="H189" i="3"/>
  <c r="I229" i="3"/>
  <c r="H229" i="3"/>
  <c r="I277" i="3"/>
  <c r="H277" i="3"/>
  <c r="I325" i="3"/>
  <c r="H325" i="3"/>
  <c r="I397" i="3"/>
  <c r="H397" i="3"/>
  <c r="I327" i="3"/>
  <c r="H327" i="3"/>
  <c r="I207" i="3"/>
  <c r="H207" i="3"/>
  <c r="I311" i="3"/>
  <c r="H311" i="3"/>
  <c r="I35" i="3"/>
  <c r="H35" i="3"/>
  <c r="I387" i="3"/>
  <c r="H387" i="3"/>
  <c r="I302" i="3"/>
  <c r="H302" i="3"/>
  <c r="K302" i="3" s="1"/>
  <c r="I253" i="3"/>
  <c r="H253" i="3"/>
  <c r="I36" i="3"/>
  <c r="H36" i="3"/>
  <c r="I263" i="3"/>
  <c r="H263" i="3"/>
  <c r="I410" i="3"/>
  <c r="H410" i="3"/>
  <c r="K410" i="3" s="1"/>
  <c r="I296" i="3"/>
  <c r="H296" i="3"/>
  <c r="K296" i="3" s="1"/>
  <c r="I25" i="3"/>
  <c r="H25" i="3"/>
  <c r="I405" i="3"/>
  <c r="H405" i="3"/>
  <c r="K405" i="3" s="1"/>
  <c r="I419" i="3"/>
  <c r="H419" i="3"/>
  <c r="I114" i="3"/>
  <c r="H114" i="3"/>
  <c r="I126" i="3"/>
  <c r="H126" i="3"/>
  <c r="I40" i="3"/>
  <c r="H40" i="3"/>
  <c r="K40" i="3" s="1"/>
  <c r="I219" i="3"/>
  <c r="H219" i="3"/>
  <c r="I107" i="3"/>
  <c r="H107" i="3"/>
  <c r="I192" i="3"/>
  <c r="H192" i="3"/>
  <c r="I160" i="3"/>
  <c r="H160" i="3"/>
  <c r="I259" i="3"/>
  <c r="H259" i="3"/>
  <c r="I254" i="3"/>
  <c r="H254" i="3"/>
  <c r="I281" i="3"/>
  <c r="H281" i="3"/>
  <c r="I171" i="3"/>
  <c r="H171" i="3"/>
  <c r="I367" i="3"/>
  <c r="H367" i="3"/>
  <c r="I403" i="3"/>
  <c r="H403" i="3"/>
  <c r="I401" i="3"/>
  <c r="H401" i="3"/>
  <c r="I404" i="3"/>
  <c r="H404" i="3"/>
  <c r="I71" i="3"/>
  <c r="H71" i="3"/>
  <c r="I272" i="3"/>
  <c r="H272" i="3"/>
  <c r="I344" i="3"/>
  <c r="H344" i="3"/>
  <c r="I100" i="3"/>
  <c r="H100" i="3"/>
  <c r="I262" i="3"/>
  <c r="H262" i="3"/>
  <c r="I179" i="3"/>
  <c r="H179" i="3"/>
  <c r="I275" i="3"/>
  <c r="H275" i="3"/>
  <c r="I252" i="3"/>
  <c r="H252" i="3"/>
  <c r="I22" i="3"/>
  <c r="H22" i="3"/>
  <c r="I62" i="3"/>
  <c r="H62" i="3"/>
  <c r="I150" i="3"/>
  <c r="H150" i="3"/>
  <c r="I84" i="3"/>
  <c r="H84" i="3"/>
  <c r="I256" i="3"/>
  <c r="H256" i="3"/>
  <c r="I73" i="3"/>
  <c r="H73" i="3"/>
  <c r="I228" i="3"/>
  <c r="H228" i="3"/>
  <c r="I276" i="3"/>
  <c r="H276" i="3"/>
  <c r="I42" i="3"/>
  <c r="H42" i="3"/>
  <c r="I146" i="3"/>
  <c r="H146" i="3"/>
  <c r="I346" i="3"/>
  <c r="H346" i="3"/>
  <c r="I37" i="3"/>
  <c r="H37" i="3"/>
  <c r="I285" i="3"/>
  <c r="H285" i="3"/>
  <c r="K285" i="3" s="1"/>
  <c r="I362" i="3"/>
  <c r="H362" i="3"/>
  <c r="I65" i="3"/>
  <c r="H65" i="3"/>
  <c r="I363" i="3"/>
  <c r="H363" i="3"/>
  <c r="I284" i="3"/>
  <c r="H284" i="3"/>
  <c r="I380" i="3"/>
  <c r="H380" i="3"/>
  <c r="I159" i="3"/>
  <c r="H159" i="3"/>
  <c r="I307" i="3"/>
  <c r="H307" i="3"/>
  <c r="I279" i="3"/>
  <c r="H279" i="3"/>
  <c r="I418" i="3"/>
  <c r="H418" i="3"/>
  <c r="I198" i="3"/>
  <c r="H198" i="3"/>
  <c r="I55" i="3"/>
  <c r="M55" i="3" s="1"/>
  <c r="I368" i="3"/>
  <c r="I376" i="3"/>
  <c r="M376" i="3" s="1"/>
  <c r="I342" i="3"/>
  <c r="I151" i="3"/>
  <c r="I390" i="3"/>
  <c r="M390" i="3" s="1"/>
  <c r="I359" i="3"/>
  <c r="I366" i="3"/>
  <c r="M366" i="3" s="1"/>
  <c r="I129" i="3"/>
  <c r="I240" i="3"/>
  <c r="I386" i="3"/>
  <c r="I375" i="3"/>
  <c r="M375" i="3" s="1"/>
  <c r="I155" i="3"/>
  <c r="M155" i="3" s="1"/>
  <c r="I246" i="3"/>
  <c r="M246" i="3" s="1"/>
  <c r="I92" i="3"/>
  <c r="I158" i="3"/>
  <c r="I235" i="3"/>
  <c r="I345" i="3"/>
  <c r="K235" i="3"/>
  <c r="M386" i="3" l="1"/>
  <c r="M151" i="3"/>
  <c r="M345" i="3"/>
  <c r="M240" i="3"/>
  <c r="M368" i="3"/>
  <c r="K141" i="3"/>
  <c r="M141" i="3" s="1"/>
  <c r="M63" i="3"/>
  <c r="M93" i="3"/>
  <c r="M110" i="3"/>
  <c r="M50" i="3"/>
  <c r="M338" i="3"/>
  <c r="M235" i="3"/>
  <c r="M129" i="3"/>
  <c r="M40" i="3"/>
  <c r="M405" i="3"/>
  <c r="M29" i="3"/>
  <c r="M44" i="3"/>
  <c r="M313" i="3"/>
  <c r="M174" i="3"/>
  <c r="M308" i="3"/>
  <c r="M162" i="3"/>
  <c r="M180" i="3"/>
  <c r="M157" i="3"/>
  <c r="M217" i="3"/>
  <c r="M191" i="3"/>
  <c r="M238" i="3"/>
  <c r="M291" i="3"/>
  <c r="M92" i="3"/>
  <c r="M359" i="3"/>
  <c r="M225" i="3"/>
  <c r="M342" i="3"/>
  <c r="M52" i="3"/>
  <c r="M158" i="3"/>
  <c r="M333" i="3"/>
  <c r="M177" i="3"/>
  <c r="M127" i="3"/>
  <c r="M205" i="3"/>
  <c r="M269" i="3"/>
  <c r="M46" i="3"/>
  <c r="K417" i="3"/>
  <c r="M417" i="3" s="1"/>
  <c r="M296" i="3"/>
  <c r="M149" i="3"/>
  <c r="M56" i="3"/>
  <c r="M294" i="3"/>
  <c r="M119" i="3"/>
  <c r="M172" i="3"/>
  <c r="K350" i="3"/>
  <c r="M350" i="3" s="1"/>
  <c r="K367" i="3"/>
  <c r="M367" i="3" s="1"/>
  <c r="K256" i="3"/>
  <c r="M256" i="3" s="1"/>
  <c r="M285" i="3"/>
  <c r="M410" i="3"/>
  <c r="M302" i="3"/>
  <c r="M144" i="3"/>
  <c r="K383" i="3"/>
  <c r="M383" i="3" s="1"/>
  <c r="K100" i="3"/>
  <c r="M100" i="3" s="1"/>
  <c r="K361" i="3"/>
  <c r="M361" i="3" s="1"/>
  <c r="M121" i="3"/>
  <c r="K281" i="3"/>
  <c r="M281" i="3" s="1"/>
  <c r="K248" i="3"/>
  <c r="M248" i="3" s="1"/>
  <c r="K213" i="3"/>
  <c r="M213" i="3" s="1"/>
  <c r="K77" i="3"/>
  <c r="M77" i="3" s="1"/>
  <c r="K65" i="3"/>
  <c r="L65" i="3" s="1"/>
  <c r="K414" i="3"/>
  <c r="M414" i="3" s="1"/>
  <c r="K351" i="3"/>
  <c r="L351" i="3" s="1"/>
  <c r="K272" i="3"/>
  <c r="M272" i="3" s="1"/>
  <c r="K114" i="3"/>
  <c r="M114" i="3" s="1"/>
  <c r="K76" i="3"/>
  <c r="M76" i="3" s="1"/>
  <c r="K346" i="3"/>
  <c r="L346" i="3" s="1"/>
  <c r="K344" i="3"/>
  <c r="L344" i="3" s="1"/>
  <c r="K36" i="3"/>
  <c r="L36" i="3" s="1"/>
  <c r="K175" i="3"/>
  <c r="L175" i="3" s="1"/>
  <c r="K307" i="3"/>
  <c r="L307" i="3" s="1"/>
  <c r="K397" i="3"/>
  <c r="L397" i="3" s="1"/>
  <c r="K239" i="3"/>
  <c r="M239" i="3" s="1"/>
  <c r="K30" i="3"/>
  <c r="M30" i="3" s="1"/>
  <c r="K264" i="3"/>
  <c r="L264" i="3" s="1"/>
  <c r="K349" i="3"/>
  <c r="L349" i="3" s="1"/>
  <c r="K255" i="3"/>
  <c r="M255" i="3" s="1"/>
  <c r="K221" i="3"/>
  <c r="L221" i="3" s="1"/>
  <c r="K42" i="3"/>
  <c r="L42" i="3" s="1"/>
  <c r="K51" i="3"/>
  <c r="L51" i="3" s="1"/>
  <c r="K387" i="3"/>
  <c r="M387" i="3" s="1"/>
  <c r="K337" i="3"/>
  <c r="L337" i="3" s="1"/>
  <c r="K66" i="3"/>
  <c r="L66" i="3" s="1"/>
  <c r="K116" i="3"/>
  <c r="L116" i="3" s="1"/>
  <c r="K98" i="3"/>
  <c r="L98" i="3" s="1"/>
  <c r="K358" i="3"/>
  <c r="L358" i="3" s="1"/>
  <c r="K137" i="3"/>
  <c r="L137" i="3" s="1"/>
  <c r="K230" i="3"/>
  <c r="L230" i="3" s="1"/>
  <c r="K21" i="3"/>
  <c r="L21" i="3" s="1"/>
  <c r="K275" i="3"/>
  <c r="L275" i="3" s="1"/>
  <c r="K35" i="3"/>
  <c r="L35" i="3" s="1"/>
  <c r="K364" i="3"/>
  <c r="L364" i="3" s="1"/>
  <c r="K112" i="3"/>
  <c r="M112" i="3" s="1"/>
  <c r="K102" i="3"/>
  <c r="M102" i="3" s="1"/>
  <c r="K203" i="3"/>
  <c r="M203" i="3" s="1"/>
  <c r="K130" i="3"/>
  <c r="L130" i="3" s="1"/>
  <c r="K166" i="3"/>
  <c r="L166" i="3" s="1"/>
  <c r="K420" i="3"/>
  <c r="L420" i="3" s="1"/>
  <c r="K300" i="3"/>
  <c r="L300" i="3" s="1"/>
  <c r="K108" i="3"/>
  <c r="L108" i="3" s="1"/>
  <c r="K306" i="3"/>
  <c r="L306" i="3" s="1"/>
  <c r="K24" i="3"/>
  <c r="L24" i="3" s="1"/>
  <c r="K303" i="3"/>
  <c r="L303" i="3" s="1"/>
  <c r="K74" i="3"/>
  <c r="L74" i="3" s="1"/>
  <c r="K38" i="3"/>
  <c r="L38" i="3" s="1"/>
  <c r="K185" i="3"/>
  <c r="L185" i="3" s="1"/>
  <c r="K277" i="3"/>
  <c r="L277" i="3" s="1"/>
  <c r="K341" i="3"/>
  <c r="L341" i="3" s="1"/>
  <c r="K379" i="3"/>
  <c r="M379" i="3" s="1"/>
  <c r="K232" i="3"/>
  <c r="M232" i="3" s="1"/>
  <c r="K34" i="3"/>
  <c r="M34" i="3" s="1"/>
  <c r="K243" i="3"/>
  <c r="L243" i="3" s="1"/>
  <c r="K352" i="3"/>
  <c r="M352" i="3" s="1"/>
  <c r="K411" i="3"/>
  <c r="L411" i="3" s="1"/>
  <c r="K115" i="3"/>
  <c r="L115" i="3" s="1"/>
  <c r="K236" i="3"/>
  <c r="L236" i="3" s="1"/>
  <c r="K193" i="3"/>
  <c r="L193" i="3" s="1"/>
  <c r="K288" i="3"/>
  <c r="L288" i="3" s="1"/>
  <c r="K244" i="3"/>
  <c r="L244" i="3" s="1"/>
  <c r="K183" i="3"/>
  <c r="L183" i="3" s="1"/>
  <c r="K123" i="3"/>
  <c r="L123" i="3" s="1"/>
  <c r="K378" i="3"/>
  <c r="L378" i="3" s="1"/>
  <c r="K89" i="3"/>
  <c r="L89" i="3" s="1"/>
  <c r="K99" i="3"/>
  <c r="L99" i="3" s="1"/>
  <c r="K384" i="3"/>
  <c r="L384" i="3" s="1"/>
  <c r="K253" i="3"/>
  <c r="L253" i="3" s="1"/>
  <c r="K107" i="3"/>
  <c r="L107" i="3" s="1"/>
  <c r="K412" i="3"/>
  <c r="L412" i="3" s="1"/>
  <c r="K211" i="3"/>
  <c r="L211" i="3" s="1"/>
  <c r="K231" i="3"/>
  <c r="L231" i="3" s="1"/>
  <c r="K73" i="3"/>
  <c r="L73" i="3" s="1"/>
  <c r="K282" i="3"/>
  <c r="L282" i="3" s="1"/>
  <c r="K278" i="3"/>
  <c r="L278" i="3" s="1"/>
  <c r="K295" i="3"/>
  <c r="L295" i="3" s="1"/>
  <c r="K187" i="3"/>
  <c r="L187" i="3" s="1"/>
  <c r="K68" i="3"/>
  <c r="L68" i="3" s="1"/>
  <c r="K192" i="3"/>
  <c r="L192" i="3" s="1"/>
  <c r="K189" i="3"/>
  <c r="L189" i="3" s="1"/>
  <c r="K67" i="3"/>
  <c r="L67" i="3" s="1"/>
  <c r="K184" i="3"/>
  <c r="L184" i="3" s="1"/>
  <c r="K210" i="3"/>
  <c r="L210" i="3" s="1"/>
  <c r="K381" i="3"/>
  <c r="L381" i="3" s="1"/>
  <c r="K202" i="3"/>
  <c r="L202" i="3" s="1"/>
  <c r="K340" i="3"/>
  <c r="L340" i="3" s="1"/>
  <c r="K84" i="3"/>
  <c r="L84" i="3" s="1"/>
  <c r="K159" i="3"/>
  <c r="L159" i="3" s="1"/>
  <c r="K142" i="3"/>
  <c r="L142" i="3" s="1"/>
  <c r="K297" i="3"/>
  <c r="L297" i="3" s="1"/>
  <c r="K95" i="3"/>
  <c r="L95" i="3" s="1"/>
  <c r="K353" i="3"/>
  <c r="L353" i="3" s="1"/>
  <c r="K398" i="3"/>
  <c r="L398" i="3" s="1"/>
  <c r="K186" i="3"/>
  <c r="L186" i="3" s="1"/>
  <c r="K334" i="3"/>
  <c r="L334" i="3" s="1"/>
  <c r="K280" i="3"/>
  <c r="L280" i="3" s="1"/>
  <c r="K78" i="3"/>
  <c r="L78" i="3" s="1"/>
  <c r="K206" i="3"/>
  <c r="L206" i="3" s="1"/>
  <c r="K394" i="3"/>
  <c r="L394" i="3" s="1"/>
  <c r="K37" i="3"/>
  <c r="L37" i="3" s="1"/>
  <c r="K229" i="3"/>
  <c r="M229" i="3" s="1"/>
  <c r="K61" i="3"/>
  <c r="L61" i="3" s="1"/>
  <c r="K88" i="3"/>
  <c r="L88" i="3" s="1"/>
  <c r="K377" i="3"/>
  <c r="L377" i="3" s="1"/>
  <c r="K233" i="3"/>
  <c r="L233" i="3" s="1"/>
  <c r="K59" i="3"/>
  <c r="L59" i="3" s="1"/>
  <c r="K219" i="3"/>
  <c r="L219" i="3" s="1"/>
  <c r="K400" i="3"/>
  <c r="L400" i="3" s="1"/>
  <c r="K270" i="3"/>
  <c r="L270" i="3" s="1"/>
  <c r="K212" i="3"/>
  <c r="L212" i="3" s="1"/>
  <c r="K223" i="3"/>
  <c r="L223" i="3" s="1"/>
  <c r="K287" i="3"/>
  <c r="L287" i="3" s="1"/>
  <c r="K363" i="3"/>
  <c r="L363" i="3" s="1"/>
  <c r="K276" i="3"/>
  <c r="M276" i="3" s="1"/>
  <c r="K252" i="3"/>
  <c r="L252" i="3" s="1"/>
  <c r="K404" i="3"/>
  <c r="L404" i="3" s="1"/>
  <c r="K171" i="3"/>
  <c r="M171" i="3" s="1"/>
  <c r="K263" i="3"/>
  <c r="L263" i="3" s="1"/>
  <c r="K327" i="3"/>
  <c r="L327" i="3" s="1"/>
  <c r="K148" i="3"/>
  <c r="L148" i="3" s="1"/>
  <c r="K31" i="3"/>
  <c r="L31" i="3" s="1"/>
  <c r="K136" i="3"/>
  <c r="L136" i="3" s="1"/>
  <c r="K33" i="3"/>
  <c r="L33" i="3" s="1"/>
  <c r="K415" i="3"/>
  <c r="L415" i="3" s="1"/>
  <c r="K58" i="3"/>
  <c r="L58" i="3" s="1"/>
  <c r="K64" i="3"/>
  <c r="L64" i="3" s="1"/>
  <c r="K372" i="3"/>
  <c r="L372" i="3" s="1"/>
  <c r="K324" i="3"/>
  <c r="L324" i="3" s="1"/>
  <c r="K279" i="3"/>
  <c r="L279" i="3" s="1"/>
  <c r="K70" i="3"/>
  <c r="L70" i="3" s="1"/>
  <c r="K267" i="3"/>
  <c r="L267" i="3" s="1"/>
  <c r="K199" i="3"/>
  <c r="L199" i="3" s="1"/>
  <c r="K326" i="3"/>
  <c r="L326" i="3" s="1"/>
  <c r="K371" i="3"/>
  <c r="L371" i="3" s="1"/>
  <c r="K273" i="3"/>
  <c r="L273" i="3" s="1"/>
  <c r="K237" i="3"/>
  <c r="L237" i="3" s="1"/>
  <c r="K195" i="3"/>
  <c r="L195" i="3" s="1"/>
  <c r="K407" i="3"/>
  <c r="L407" i="3" s="1"/>
  <c r="K190" i="3"/>
  <c r="L190" i="3" s="1"/>
  <c r="K290" i="3"/>
  <c r="L290" i="3" s="1"/>
  <c r="K242" i="3"/>
  <c r="L242" i="3" s="1"/>
  <c r="K395" i="3"/>
  <c r="L395" i="3" s="1"/>
  <c r="K323" i="3"/>
  <c r="L323" i="3" s="1"/>
  <c r="K409" i="3"/>
  <c r="L409" i="3" s="1"/>
  <c r="K406" i="3"/>
  <c r="L406" i="3" s="1"/>
  <c r="K329" i="3"/>
  <c r="L329" i="3" s="1"/>
  <c r="K43" i="3"/>
  <c r="L43" i="3" s="1"/>
  <c r="K215" i="3"/>
  <c r="L215" i="3" s="1"/>
  <c r="K132" i="3"/>
  <c r="L132" i="3" s="1"/>
  <c r="K408" i="3"/>
  <c r="L408" i="3" s="1"/>
  <c r="K380" i="3"/>
  <c r="L380" i="3" s="1"/>
  <c r="K325" i="3"/>
  <c r="L325" i="3" s="1"/>
  <c r="K138" i="3"/>
  <c r="L138" i="3" s="1"/>
  <c r="K75" i="3"/>
  <c r="L75" i="3" s="1"/>
  <c r="K249" i="3"/>
  <c r="L249" i="3" s="1"/>
  <c r="K39" i="3"/>
  <c r="L39" i="3" s="1"/>
  <c r="K168" i="3"/>
  <c r="L168" i="3" s="1"/>
  <c r="K314" i="3"/>
  <c r="L314" i="3" s="1"/>
  <c r="K224" i="3"/>
  <c r="L224" i="3" s="1"/>
  <c r="K198" i="3"/>
  <c r="L198" i="3" s="1"/>
  <c r="K401" i="3"/>
  <c r="L401" i="3" s="1"/>
  <c r="K126" i="3"/>
  <c r="L126" i="3" s="1"/>
  <c r="K25" i="3"/>
  <c r="L25" i="3" s="1"/>
  <c r="K312" i="3"/>
  <c r="L312" i="3" s="1"/>
  <c r="K208" i="3"/>
  <c r="L208" i="3" s="1"/>
  <c r="K354" i="3"/>
  <c r="L354" i="3" s="1"/>
  <c r="K170" i="3"/>
  <c r="L170" i="3" s="1"/>
  <c r="K357" i="3"/>
  <c r="L357" i="3" s="1"/>
  <c r="K374" i="3"/>
  <c r="L374" i="3" s="1"/>
  <c r="K320" i="3"/>
  <c r="L320" i="3" s="1"/>
  <c r="K304" i="3"/>
  <c r="L304" i="3" s="1"/>
  <c r="K165" i="3"/>
  <c r="L165" i="3" s="1"/>
  <c r="K32" i="3"/>
  <c r="L32" i="3" s="1"/>
  <c r="K86" i="3"/>
  <c r="L86" i="3" s="1"/>
  <c r="K124" i="3"/>
  <c r="L124" i="3" s="1"/>
  <c r="K391" i="3"/>
  <c r="L391" i="3" s="1"/>
  <c r="K330" i="3"/>
  <c r="L330" i="3" s="1"/>
  <c r="K257" i="3"/>
  <c r="L257" i="3" s="1"/>
  <c r="K416" i="3"/>
  <c r="L416" i="3" s="1"/>
  <c r="K109" i="3"/>
  <c r="L109" i="3" s="1"/>
  <c r="K218" i="3"/>
  <c r="L218" i="3" s="1"/>
  <c r="K54" i="3"/>
  <c r="L54" i="3" s="1"/>
  <c r="K402" i="3"/>
  <c r="L402" i="3" s="1"/>
  <c r="K128" i="3"/>
  <c r="L128" i="3" s="1"/>
  <c r="K214" i="3"/>
  <c r="L214" i="3" s="1"/>
  <c r="K120" i="3"/>
  <c r="L120" i="3" s="1"/>
  <c r="K316" i="3"/>
  <c r="L316" i="3" s="1"/>
  <c r="K83" i="3"/>
  <c r="L83" i="3" s="1"/>
  <c r="K322" i="3"/>
  <c r="L322" i="3" s="1"/>
  <c r="K241" i="3"/>
  <c r="L241" i="3" s="1"/>
  <c r="K332" i="3"/>
  <c r="L332" i="3" s="1"/>
  <c r="K104" i="3"/>
  <c r="L104" i="3" s="1"/>
  <c r="K254" i="3"/>
  <c r="L254" i="3" s="1"/>
  <c r="K169" i="3"/>
  <c r="L169" i="3" s="1"/>
  <c r="K122" i="3"/>
  <c r="L122" i="3" s="1"/>
  <c r="K91" i="3"/>
  <c r="L91" i="3" s="1"/>
  <c r="K370" i="3"/>
  <c r="L370" i="3" s="1"/>
  <c r="K147" i="3"/>
  <c r="L147" i="3" s="1"/>
  <c r="K216" i="3"/>
  <c r="L216" i="3" s="1"/>
  <c r="K365" i="3"/>
  <c r="L365" i="3" s="1"/>
  <c r="K260" i="3"/>
  <c r="L260" i="3" s="1"/>
  <c r="K299" i="3"/>
  <c r="L299" i="3" s="1"/>
  <c r="K396" i="3"/>
  <c r="L396" i="3" s="1"/>
  <c r="K105" i="3"/>
  <c r="L105" i="3" s="1"/>
  <c r="K227" i="3"/>
  <c r="L227" i="3" s="1"/>
  <c r="K209" i="3"/>
  <c r="L209" i="3" s="1"/>
  <c r="K339" i="3"/>
  <c r="L339" i="3" s="1"/>
  <c r="K220" i="3"/>
  <c r="L220" i="3" s="1"/>
  <c r="K271" i="3"/>
  <c r="L271" i="3" s="1"/>
  <c r="K156" i="3"/>
  <c r="L156" i="3" s="1"/>
  <c r="K53" i="3"/>
  <c r="L53" i="3" s="1"/>
  <c r="K204" i="3"/>
  <c r="L204" i="3" s="1"/>
  <c r="K160" i="3"/>
  <c r="L160" i="3" s="1"/>
  <c r="K72" i="3"/>
  <c r="L72" i="3" s="1"/>
  <c r="K301" i="3"/>
  <c r="L301" i="3" s="1"/>
  <c r="K289" i="3"/>
  <c r="L289" i="3" s="1"/>
  <c r="K348" i="3"/>
  <c r="L348" i="3" s="1"/>
  <c r="K173" i="3"/>
  <c r="L173" i="3" s="1"/>
  <c r="K355" i="3"/>
  <c r="L355" i="3" s="1"/>
  <c r="K106" i="3"/>
  <c r="L106" i="3" s="1"/>
  <c r="K194" i="3"/>
  <c r="L194" i="3" s="1"/>
  <c r="K283" i="3"/>
  <c r="L283" i="3" s="1"/>
  <c r="K164" i="3"/>
  <c r="L164" i="3" s="1"/>
  <c r="K226" i="3"/>
  <c r="L226" i="3" s="1"/>
  <c r="K101" i="3"/>
  <c r="L101" i="3" s="1"/>
  <c r="K154" i="3"/>
  <c r="L154" i="3" s="1"/>
  <c r="K41" i="3"/>
  <c r="L41" i="3" s="1"/>
  <c r="K57" i="3"/>
  <c r="L57" i="3" s="1"/>
  <c r="K80" i="3"/>
  <c r="L80" i="3" s="1"/>
  <c r="K28" i="3"/>
  <c r="L28" i="3" s="1"/>
  <c r="K258" i="3"/>
  <c r="L258" i="3" s="1"/>
  <c r="K49" i="3"/>
  <c r="L49" i="3" s="1"/>
  <c r="K134" i="3"/>
  <c r="L134" i="3" s="1"/>
  <c r="K163" i="3"/>
  <c r="L163" i="3" s="1"/>
  <c r="K347" i="3"/>
  <c r="L347" i="3" s="1"/>
  <c r="K188" i="3"/>
  <c r="L188" i="3" s="1"/>
  <c r="K135" i="3"/>
  <c r="L135" i="3" s="1"/>
  <c r="K200" i="3"/>
  <c r="L200" i="3" s="1"/>
  <c r="K48" i="3"/>
  <c r="L48" i="3" s="1"/>
  <c r="K152" i="3"/>
  <c r="L152" i="3" s="1"/>
  <c r="K310" i="3"/>
  <c r="L310" i="3" s="1"/>
  <c r="K335" i="3"/>
  <c r="L335" i="3" s="1"/>
  <c r="K309" i="3"/>
  <c r="L309" i="3" s="1"/>
  <c r="K305" i="3"/>
  <c r="L305" i="3" s="1"/>
  <c r="K23" i="3"/>
  <c r="L23" i="3" s="1"/>
  <c r="K197" i="3"/>
  <c r="L197" i="3" s="1"/>
  <c r="K315" i="3"/>
  <c r="L315" i="3" s="1"/>
  <c r="K26" i="3"/>
  <c r="L26" i="3" s="1"/>
  <c r="K245" i="3"/>
  <c r="L245" i="3" s="1"/>
  <c r="K178" i="3"/>
  <c r="L178" i="3" s="1"/>
  <c r="K146" i="3"/>
  <c r="L146" i="3" s="1"/>
  <c r="K403" i="3"/>
  <c r="L403" i="3" s="1"/>
  <c r="K343" i="3"/>
  <c r="L343" i="3" s="1"/>
  <c r="K293" i="3"/>
  <c r="L293" i="3" s="1"/>
  <c r="K274" i="3"/>
  <c r="L274" i="3" s="1"/>
  <c r="K331" i="3"/>
  <c r="L331" i="3" s="1"/>
  <c r="K143" i="3"/>
  <c r="L143" i="3" s="1"/>
  <c r="K47" i="3"/>
  <c r="L47" i="3" s="1"/>
  <c r="K60" i="3"/>
  <c r="L60" i="3" s="1"/>
  <c r="K321" i="3"/>
  <c r="L321" i="3" s="1"/>
  <c r="K261" i="3"/>
  <c r="L261" i="3" s="1"/>
  <c r="K139" i="3"/>
  <c r="L139" i="3" s="1"/>
  <c r="K388" i="3"/>
  <c r="L388" i="3" s="1"/>
  <c r="K201" i="3"/>
  <c r="L201" i="3" s="1"/>
  <c r="K145" i="3"/>
  <c r="L145" i="3" s="1"/>
  <c r="K131" i="3"/>
  <c r="L131" i="3" s="1"/>
  <c r="K182" i="3"/>
  <c r="L182" i="3" s="1"/>
  <c r="K356" i="3"/>
  <c r="L356" i="3" s="1"/>
  <c r="K336" i="3"/>
  <c r="L336" i="3" s="1"/>
  <c r="K111" i="3"/>
  <c r="L111" i="3" s="1"/>
  <c r="K133" i="3"/>
  <c r="L133" i="3" s="1"/>
  <c r="K286" i="3"/>
  <c r="L286" i="3" s="1"/>
  <c r="K251" i="3"/>
  <c r="L251" i="3" s="1"/>
  <c r="K222" i="3"/>
  <c r="L222" i="3" s="1"/>
  <c r="K153" i="3"/>
  <c r="L153" i="3" s="1"/>
  <c r="K27" i="3"/>
  <c r="L27" i="3" s="1"/>
  <c r="K79" i="3"/>
  <c r="L79" i="3" s="1"/>
  <c r="K318" i="3"/>
  <c r="L318" i="3" s="1"/>
  <c r="K176" i="3"/>
  <c r="L176" i="3" s="1"/>
  <c r="K81" i="3"/>
  <c r="L81" i="3" s="1"/>
  <c r="K117" i="3"/>
  <c r="L117" i="3" s="1"/>
  <c r="K250" i="3"/>
  <c r="L250" i="3" s="1"/>
  <c r="K418" i="3"/>
  <c r="L418" i="3" s="1"/>
  <c r="K268" i="3"/>
  <c r="L268" i="3" s="1"/>
  <c r="K284" i="3"/>
  <c r="L284" i="3" s="1"/>
  <c r="K71" i="3"/>
  <c r="L71" i="3" s="1"/>
  <c r="K259" i="3"/>
  <c r="L259" i="3" s="1"/>
  <c r="K419" i="3"/>
  <c r="L419" i="3" s="1"/>
  <c r="K207" i="3"/>
  <c r="L207" i="3" s="1"/>
  <c r="K69" i="3"/>
  <c r="L69" i="3" s="1"/>
  <c r="K82" i="3"/>
  <c r="L82" i="3" s="1"/>
  <c r="K328" i="3"/>
  <c r="L328" i="3" s="1"/>
  <c r="K103" i="3"/>
  <c r="M103" i="3" s="1"/>
  <c r="K90" i="3"/>
  <c r="L90" i="3" s="1"/>
  <c r="K181" i="3"/>
  <c r="L181" i="3" s="1"/>
  <c r="K385" i="3"/>
  <c r="L385" i="3" s="1"/>
  <c r="K167" i="3"/>
  <c r="L167" i="3" s="1"/>
  <c r="K360" i="3"/>
  <c r="L360" i="3" s="1"/>
  <c r="K94" i="3"/>
  <c r="L94" i="3" s="1"/>
  <c r="K96" i="3"/>
  <c r="L96" i="3" s="1"/>
  <c r="K373" i="3"/>
  <c r="L373" i="3" s="1"/>
  <c r="K298" i="3"/>
  <c r="L298" i="3" s="1"/>
  <c r="K393" i="3"/>
  <c r="L393" i="3" s="1"/>
  <c r="K140" i="3"/>
  <c r="L140" i="3" s="1"/>
  <c r="K382" i="3"/>
  <c r="L382" i="3" s="1"/>
  <c r="K392" i="3"/>
  <c r="L392" i="3" s="1"/>
  <c r="K389" i="3"/>
  <c r="L389" i="3" s="1"/>
  <c r="K413" i="3"/>
  <c r="L413" i="3" s="1"/>
  <c r="K266" i="3"/>
  <c r="L266" i="3" s="1"/>
  <c r="K265" i="3"/>
  <c r="L265" i="3" s="1"/>
  <c r="K118" i="3"/>
  <c r="L118" i="3" s="1"/>
  <c r="K97" i="3"/>
  <c r="L97" i="3" s="1"/>
  <c r="K362" i="3"/>
  <c r="L362" i="3" s="1"/>
  <c r="K62" i="3"/>
  <c r="L62" i="3" s="1"/>
  <c r="K319" i="3"/>
  <c r="L319" i="3" s="1"/>
  <c r="K45" i="3"/>
  <c r="L45" i="3" s="1"/>
  <c r="K87" i="3"/>
  <c r="L87" i="3" s="1"/>
  <c r="K196" i="3"/>
  <c r="L196" i="3" s="1"/>
  <c r="K125" i="3"/>
  <c r="L125" i="3" s="1"/>
  <c r="K234" i="3"/>
  <c r="L234" i="3" s="1"/>
  <c r="K22" i="3"/>
  <c r="L22" i="3" s="1"/>
  <c r="K262" i="3"/>
  <c r="L262" i="3" s="1"/>
  <c r="K113" i="3"/>
  <c r="L113" i="3" s="1"/>
  <c r="K399" i="3"/>
  <c r="L399" i="3" s="1"/>
  <c r="K247" i="3"/>
  <c r="L247" i="3" s="1"/>
  <c r="K85" i="3"/>
  <c r="L85" i="3" s="1"/>
  <c r="K20" i="3"/>
  <c r="M20" i="3" s="1"/>
  <c r="K369" i="3"/>
  <c r="L369" i="3" s="1"/>
  <c r="K228" i="3"/>
  <c r="L228" i="3" s="1"/>
  <c r="K150" i="3"/>
  <c r="L150" i="3" s="1"/>
  <c r="K179" i="3"/>
  <c r="L179" i="3" s="1"/>
  <c r="K311" i="3"/>
  <c r="L311" i="3" s="1"/>
  <c r="K317" i="3"/>
  <c r="L317" i="3" s="1"/>
  <c r="K292" i="3"/>
  <c r="L292" i="3" s="1"/>
  <c r="K161" i="3"/>
  <c r="L161" i="3" s="1"/>
  <c r="L155" i="3"/>
  <c r="L276" i="3"/>
  <c r="L40" i="3"/>
  <c r="L29" i="3"/>
  <c r="L191" i="3"/>
  <c r="L291" i="3"/>
  <c r="L239" i="3"/>
  <c r="L352" i="3"/>
  <c r="L141" i="3"/>
  <c r="L121" i="3"/>
  <c r="L92" i="3"/>
  <c r="L375" i="3"/>
  <c r="L390" i="3"/>
  <c r="L368" i="3"/>
  <c r="L151" i="3"/>
  <c r="L387" i="3"/>
  <c r="L44" i="3"/>
  <c r="L313" i="3"/>
  <c r="L383" i="3"/>
  <c r="L238" i="3"/>
  <c r="L342" i="3"/>
  <c r="L246" i="3"/>
  <c r="L376" i="3"/>
  <c r="L405" i="3"/>
  <c r="L225" i="3"/>
  <c r="L333" i="3"/>
  <c r="L177" i="3"/>
  <c r="L205" i="3"/>
  <c r="L127" i="3"/>
  <c r="L269" i="3"/>
  <c r="L359" i="3"/>
  <c r="L345" i="3"/>
  <c r="L386" i="3"/>
  <c r="L281" i="3"/>
  <c r="L46" i="3"/>
  <c r="L235" i="3"/>
  <c r="L240" i="3"/>
  <c r="L366" i="3"/>
  <c r="L55" i="3"/>
  <c r="L114" i="3"/>
  <c r="L296" i="3"/>
  <c r="L149" i="3"/>
  <c r="L56" i="3"/>
  <c r="L294" i="3"/>
  <c r="L119" i="3"/>
  <c r="L172" i="3"/>
  <c r="L77" i="3"/>
  <c r="L112" i="3"/>
  <c r="L174" i="3"/>
  <c r="L308" i="3"/>
  <c r="L162" i="3"/>
  <c r="L180" i="3"/>
  <c r="L157" i="3"/>
  <c r="L158" i="3"/>
  <c r="L129" i="3"/>
  <c r="L285" i="3"/>
  <c r="L410" i="3"/>
  <c r="L302" i="3"/>
  <c r="L144" i="3"/>
  <c r="L63" i="3"/>
  <c r="L93" i="3"/>
  <c r="L110" i="3"/>
  <c r="L50" i="3"/>
  <c r="L338" i="3"/>
  <c r="L217" i="3"/>
  <c r="L52" i="3"/>
  <c r="L361" i="3" l="1"/>
  <c r="N302" i="3"/>
  <c r="P302" i="3"/>
  <c r="N177" i="3"/>
  <c r="P177" i="3"/>
  <c r="N311" i="3"/>
  <c r="N413" i="3"/>
  <c r="N27" i="3"/>
  <c r="N403" i="3"/>
  <c r="N106" i="3"/>
  <c r="N91" i="3"/>
  <c r="N165" i="3"/>
  <c r="N39" i="3"/>
  <c r="N199" i="3"/>
  <c r="N400" i="3"/>
  <c r="N253" i="3"/>
  <c r="N24" i="3"/>
  <c r="N175" i="3"/>
  <c r="N308" i="3"/>
  <c r="P308" i="3"/>
  <c r="N383" i="3"/>
  <c r="P383" i="3"/>
  <c r="N113" i="3"/>
  <c r="N389" i="3"/>
  <c r="N418" i="3"/>
  <c r="N146" i="3"/>
  <c r="N41" i="3"/>
  <c r="N53" i="3"/>
  <c r="N316" i="3"/>
  <c r="N25" i="3"/>
  <c r="N43" i="3"/>
  <c r="N190" i="3"/>
  <c r="N267" i="3"/>
  <c r="N33" i="3"/>
  <c r="N252" i="3"/>
  <c r="N219" i="3"/>
  <c r="N394" i="3"/>
  <c r="N95" i="3"/>
  <c r="N210" i="3"/>
  <c r="N278" i="3"/>
  <c r="N384" i="3"/>
  <c r="N193" i="3"/>
  <c r="N306" i="3"/>
  <c r="N98" i="3"/>
  <c r="N36" i="3"/>
  <c r="N65" i="3"/>
  <c r="N338" i="3"/>
  <c r="P338" i="3"/>
  <c r="L367" i="3"/>
  <c r="N174" i="3"/>
  <c r="P174" i="3"/>
  <c r="N296" i="3"/>
  <c r="P296" i="3"/>
  <c r="N386" i="3"/>
  <c r="P386" i="3"/>
  <c r="L213" i="3"/>
  <c r="N313" i="3"/>
  <c r="P313" i="3"/>
  <c r="N121" i="3"/>
  <c r="P121" i="3"/>
  <c r="N40" i="3"/>
  <c r="P40" i="3"/>
  <c r="N150" i="3"/>
  <c r="N262" i="3"/>
  <c r="N62" i="3"/>
  <c r="N392" i="3"/>
  <c r="N360" i="3"/>
  <c r="N69" i="3"/>
  <c r="N250" i="3"/>
  <c r="N222" i="3"/>
  <c r="N131" i="3"/>
  <c r="N47" i="3"/>
  <c r="N178" i="3"/>
  <c r="N335" i="3"/>
  <c r="N163" i="3"/>
  <c r="N154" i="3"/>
  <c r="N173" i="3"/>
  <c r="N156" i="3"/>
  <c r="N299" i="3"/>
  <c r="N169" i="3"/>
  <c r="N120" i="3"/>
  <c r="N257" i="3"/>
  <c r="N320" i="3"/>
  <c r="N126" i="3"/>
  <c r="N75" i="3"/>
  <c r="N329" i="3"/>
  <c r="N407" i="3"/>
  <c r="N70" i="3"/>
  <c r="N136" i="3"/>
  <c r="N59" i="3"/>
  <c r="N206" i="3"/>
  <c r="N297" i="3"/>
  <c r="N184" i="3"/>
  <c r="N282" i="3"/>
  <c r="N99" i="3"/>
  <c r="N236" i="3"/>
  <c r="N341" i="3"/>
  <c r="N108" i="3"/>
  <c r="N364" i="3"/>
  <c r="N116" i="3"/>
  <c r="N349" i="3"/>
  <c r="N344" i="3"/>
  <c r="N56" i="3"/>
  <c r="P56" i="3"/>
  <c r="N238" i="3"/>
  <c r="P238" i="3"/>
  <c r="N399" i="3"/>
  <c r="N328" i="3"/>
  <c r="N321" i="3"/>
  <c r="N188" i="3"/>
  <c r="N105" i="3"/>
  <c r="N109" i="3"/>
  <c r="N215" i="3"/>
  <c r="N404" i="3"/>
  <c r="N353" i="3"/>
  <c r="N288" i="3"/>
  <c r="N358" i="3"/>
  <c r="N217" i="3"/>
  <c r="P217" i="3"/>
  <c r="N149" i="3"/>
  <c r="P149" i="3"/>
  <c r="N333" i="3"/>
  <c r="P333" i="3"/>
  <c r="N29" i="3"/>
  <c r="P29" i="3"/>
  <c r="N319" i="3"/>
  <c r="N94" i="3"/>
  <c r="N153" i="3"/>
  <c r="N309" i="3"/>
  <c r="N355" i="3"/>
  <c r="N122" i="3"/>
  <c r="N249" i="3"/>
  <c r="N285" i="3"/>
  <c r="P285" i="3"/>
  <c r="N112" i="3"/>
  <c r="P112" i="3"/>
  <c r="N114" i="3"/>
  <c r="P114" i="3"/>
  <c r="N44" i="3"/>
  <c r="P44" i="3"/>
  <c r="N228" i="3"/>
  <c r="N382" i="3"/>
  <c r="N117" i="3"/>
  <c r="N145" i="3"/>
  <c r="N245" i="3"/>
  <c r="N101" i="3"/>
  <c r="N260" i="3"/>
  <c r="N330" i="3"/>
  <c r="N401" i="3"/>
  <c r="N406" i="3"/>
  <c r="N31" i="3"/>
  <c r="N78" i="3"/>
  <c r="N142" i="3"/>
  <c r="N73" i="3"/>
  <c r="N115" i="3"/>
  <c r="N35" i="3"/>
  <c r="N264" i="3"/>
  <c r="N110" i="3"/>
  <c r="P110" i="3"/>
  <c r="N129" i="3"/>
  <c r="P129" i="3"/>
  <c r="N77" i="3"/>
  <c r="P77" i="3"/>
  <c r="N55" i="3"/>
  <c r="P55" i="3"/>
  <c r="N359" i="3"/>
  <c r="P359" i="3"/>
  <c r="N405" i="3"/>
  <c r="P405" i="3"/>
  <c r="N387" i="3"/>
  <c r="P387" i="3"/>
  <c r="N352" i="3"/>
  <c r="P352" i="3"/>
  <c r="N155" i="3"/>
  <c r="P155" i="3"/>
  <c r="N369" i="3"/>
  <c r="N234" i="3"/>
  <c r="N97" i="3"/>
  <c r="N140" i="3"/>
  <c r="N385" i="3"/>
  <c r="N419" i="3"/>
  <c r="N81" i="3"/>
  <c r="N286" i="3"/>
  <c r="N201" i="3"/>
  <c r="N331" i="3"/>
  <c r="N26" i="3"/>
  <c r="N152" i="3"/>
  <c r="N49" i="3"/>
  <c r="N226" i="3"/>
  <c r="N289" i="3"/>
  <c r="N220" i="3"/>
  <c r="N365" i="3"/>
  <c r="N104" i="3"/>
  <c r="N128" i="3"/>
  <c r="N391" i="3"/>
  <c r="N357" i="3"/>
  <c r="N198" i="3"/>
  <c r="N325" i="3"/>
  <c r="N409" i="3"/>
  <c r="N237" i="3"/>
  <c r="N324" i="3"/>
  <c r="N148" i="3"/>
  <c r="N287" i="3"/>
  <c r="N377" i="3"/>
  <c r="N280" i="3"/>
  <c r="N159" i="3"/>
  <c r="N189" i="3"/>
  <c r="N231" i="3"/>
  <c r="N378" i="3"/>
  <c r="N411" i="3"/>
  <c r="N185" i="3"/>
  <c r="N420" i="3"/>
  <c r="N275" i="3"/>
  <c r="N337" i="3"/>
  <c r="N52" i="3"/>
  <c r="P52" i="3"/>
  <c r="N46" i="3"/>
  <c r="P46" i="3"/>
  <c r="N361" i="3"/>
  <c r="P361" i="3"/>
  <c r="N96" i="3"/>
  <c r="N356" i="3"/>
  <c r="N57" i="3"/>
  <c r="N312" i="3"/>
  <c r="N415" i="3"/>
  <c r="N381" i="3"/>
  <c r="N281" i="3"/>
  <c r="P281" i="3"/>
  <c r="N92" i="3"/>
  <c r="P92" i="3"/>
  <c r="N82" i="3"/>
  <c r="N60" i="3"/>
  <c r="N347" i="3"/>
  <c r="N396" i="3"/>
  <c r="N304" i="3"/>
  <c r="N345" i="3"/>
  <c r="P345" i="3"/>
  <c r="N276" i="3"/>
  <c r="P276" i="3"/>
  <c r="N362" i="3"/>
  <c r="N207" i="3"/>
  <c r="N143" i="3"/>
  <c r="N134" i="3"/>
  <c r="N271" i="3"/>
  <c r="N214" i="3"/>
  <c r="N138" i="3"/>
  <c r="N279" i="3"/>
  <c r="N233" i="3"/>
  <c r="N67" i="3"/>
  <c r="N89" i="3"/>
  <c r="N300" i="3"/>
  <c r="N66" i="3"/>
  <c r="N346" i="3"/>
  <c r="N93" i="3"/>
  <c r="P93" i="3"/>
  <c r="N158" i="3"/>
  <c r="P158" i="3"/>
  <c r="N172" i="3"/>
  <c r="P172" i="3"/>
  <c r="N366" i="3"/>
  <c r="P366" i="3"/>
  <c r="N269" i="3"/>
  <c r="P269" i="3"/>
  <c r="N376" i="3"/>
  <c r="P376" i="3"/>
  <c r="N151" i="3"/>
  <c r="P151" i="3"/>
  <c r="N239" i="3"/>
  <c r="P239" i="3"/>
  <c r="N161" i="3"/>
  <c r="N125" i="3"/>
  <c r="N118" i="3"/>
  <c r="N393" i="3"/>
  <c r="N181" i="3"/>
  <c r="N259" i="3"/>
  <c r="N176" i="3"/>
  <c r="N133" i="3"/>
  <c r="N388" i="3"/>
  <c r="N274" i="3"/>
  <c r="N315" i="3"/>
  <c r="N48" i="3"/>
  <c r="N258" i="3"/>
  <c r="N164" i="3"/>
  <c r="N301" i="3"/>
  <c r="N339" i="3"/>
  <c r="N216" i="3"/>
  <c r="N332" i="3"/>
  <c r="N402" i="3"/>
  <c r="N124" i="3"/>
  <c r="N170" i="3"/>
  <c r="N224" i="3"/>
  <c r="N380" i="3"/>
  <c r="N323" i="3"/>
  <c r="N273" i="3"/>
  <c r="N372" i="3"/>
  <c r="N327" i="3"/>
  <c r="N223" i="3"/>
  <c r="N88" i="3"/>
  <c r="N334" i="3"/>
  <c r="N84" i="3"/>
  <c r="N192" i="3"/>
  <c r="N211" i="3"/>
  <c r="N123" i="3"/>
  <c r="N38" i="3"/>
  <c r="N166" i="3"/>
  <c r="N21" i="3"/>
  <c r="N162" i="3"/>
  <c r="P162" i="3"/>
  <c r="N375" i="3"/>
  <c r="P375" i="3"/>
  <c r="N45" i="3"/>
  <c r="N268" i="3"/>
  <c r="N305" i="3"/>
  <c r="N204" i="3"/>
  <c r="N83" i="3"/>
  <c r="N290" i="3"/>
  <c r="N37" i="3"/>
  <c r="N221" i="3"/>
  <c r="N410" i="3"/>
  <c r="P410" i="3"/>
  <c r="N179" i="3"/>
  <c r="N182" i="3"/>
  <c r="N416" i="3"/>
  <c r="N50" i="3"/>
  <c r="P50" i="3"/>
  <c r="N225" i="3"/>
  <c r="P225" i="3"/>
  <c r="N141" i="3"/>
  <c r="P141" i="3"/>
  <c r="N22" i="3"/>
  <c r="N167" i="3"/>
  <c r="N251" i="3"/>
  <c r="N310" i="3"/>
  <c r="N348" i="3"/>
  <c r="N254" i="3"/>
  <c r="N374" i="3"/>
  <c r="N195" i="3"/>
  <c r="N363" i="3"/>
  <c r="N277" i="3"/>
  <c r="N63" i="3"/>
  <c r="P63" i="3"/>
  <c r="N157" i="3"/>
  <c r="P157" i="3"/>
  <c r="N119" i="3"/>
  <c r="P119" i="3"/>
  <c r="N240" i="3"/>
  <c r="P240" i="3"/>
  <c r="N127" i="3"/>
  <c r="P127" i="3"/>
  <c r="N246" i="3"/>
  <c r="P246" i="3"/>
  <c r="N368" i="3"/>
  <c r="P368" i="3"/>
  <c r="N291" i="3"/>
  <c r="P291" i="3"/>
  <c r="N292" i="3"/>
  <c r="N85" i="3"/>
  <c r="N196" i="3"/>
  <c r="N265" i="3"/>
  <c r="N298" i="3"/>
  <c r="N90" i="3"/>
  <c r="N71" i="3"/>
  <c r="N318" i="3"/>
  <c r="N111" i="3"/>
  <c r="N139" i="3"/>
  <c r="N293" i="3"/>
  <c r="N197" i="3"/>
  <c r="N200" i="3"/>
  <c r="N28" i="3"/>
  <c r="N283" i="3"/>
  <c r="N72" i="3"/>
  <c r="N209" i="3"/>
  <c r="N147" i="3"/>
  <c r="N241" i="3"/>
  <c r="N54" i="3"/>
  <c r="N86" i="3"/>
  <c r="N354" i="3"/>
  <c r="N314" i="3"/>
  <c r="N408" i="3"/>
  <c r="N395" i="3"/>
  <c r="N371" i="3"/>
  <c r="N64" i="3"/>
  <c r="N263" i="3"/>
  <c r="N212" i="3"/>
  <c r="N61" i="3"/>
  <c r="N186" i="3"/>
  <c r="N340" i="3"/>
  <c r="N68" i="3"/>
  <c r="N412" i="3"/>
  <c r="N183" i="3"/>
  <c r="N243" i="3"/>
  <c r="N74" i="3"/>
  <c r="N130" i="3"/>
  <c r="N230" i="3"/>
  <c r="N51" i="3"/>
  <c r="N397" i="3"/>
  <c r="N295" i="3"/>
  <c r="N144" i="3"/>
  <c r="P144" i="3"/>
  <c r="N180" i="3"/>
  <c r="P180" i="3"/>
  <c r="N294" i="3"/>
  <c r="P294" i="3"/>
  <c r="N235" i="3"/>
  <c r="P235" i="3"/>
  <c r="N205" i="3"/>
  <c r="P205" i="3"/>
  <c r="N342" i="3"/>
  <c r="P342" i="3"/>
  <c r="N390" i="3"/>
  <c r="P390" i="3"/>
  <c r="N191" i="3"/>
  <c r="P191" i="3"/>
  <c r="N317" i="3"/>
  <c r="N247" i="3"/>
  <c r="N87" i="3"/>
  <c r="N266" i="3"/>
  <c r="N373" i="3"/>
  <c r="N284" i="3"/>
  <c r="N79" i="3"/>
  <c r="N336" i="3"/>
  <c r="N261" i="3"/>
  <c r="N343" i="3"/>
  <c r="N23" i="3"/>
  <c r="N135" i="3"/>
  <c r="N80" i="3"/>
  <c r="N194" i="3"/>
  <c r="N160" i="3"/>
  <c r="N227" i="3"/>
  <c r="N370" i="3"/>
  <c r="N322" i="3"/>
  <c r="N218" i="3"/>
  <c r="N32" i="3"/>
  <c r="N208" i="3"/>
  <c r="N168" i="3"/>
  <c r="N132" i="3"/>
  <c r="N242" i="3"/>
  <c r="N326" i="3"/>
  <c r="N58" i="3"/>
  <c r="N270" i="3"/>
  <c r="N398" i="3"/>
  <c r="N202" i="3"/>
  <c r="N187" i="3"/>
  <c r="N107" i="3"/>
  <c r="N244" i="3"/>
  <c r="N303" i="3"/>
  <c r="N137" i="3"/>
  <c r="N42" i="3"/>
  <c r="N307" i="3"/>
  <c r="N351" i="3"/>
  <c r="L229" i="3"/>
  <c r="M173" i="3"/>
  <c r="P173" i="3" s="1"/>
  <c r="M287" i="3"/>
  <c r="P287" i="3" s="1"/>
  <c r="M393" i="3"/>
  <c r="P393" i="3" s="1"/>
  <c r="L102" i="3"/>
  <c r="M400" i="3"/>
  <c r="P400" i="3" s="1"/>
  <c r="M224" i="3"/>
  <c r="P224" i="3" s="1"/>
  <c r="M254" i="3"/>
  <c r="P254" i="3" s="1"/>
  <c r="M392" i="3"/>
  <c r="P392" i="3" s="1"/>
  <c r="L232" i="3"/>
  <c r="M363" i="3"/>
  <c r="P363" i="3" s="1"/>
  <c r="M67" i="3"/>
  <c r="P67" i="3" s="1"/>
  <c r="M136" i="3"/>
  <c r="P136" i="3" s="1"/>
  <c r="L414" i="3"/>
  <c r="M184" i="3"/>
  <c r="P184" i="3" s="1"/>
  <c r="M145" i="3"/>
  <c r="P145" i="3" s="1"/>
  <c r="M364" i="3"/>
  <c r="P364" i="3" s="1"/>
  <c r="M47" i="3"/>
  <c r="P47" i="3" s="1"/>
  <c r="M138" i="3"/>
  <c r="P138" i="3" s="1"/>
  <c r="M35" i="3"/>
  <c r="P35" i="3" s="1"/>
  <c r="M340" i="3"/>
  <c r="P340" i="3" s="1"/>
  <c r="M212" i="3"/>
  <c r="P212" i="3" s="1"/>
  <c r="M54" i="3"/>
  <c r="P54" i="3" s="1"/>
  <c r="M244" i="3"/>
  <c r="P244" i="3" s="1"/>
  <c r="M139" i="3"/>
  <c r="P139" i="3" s="1"/>
  <c r="L350" i="3"/>
  <c r="L103" i="3"/>
  <c r="M132" i="3"/>
  <c r="P132" i="3" s="1"/>
  <c r="M51" i="3"/>
  <c r="P51" i="3" s="1"/>
  <c r="M371" i="3"/>
  <c r="P371" i="3" s="1"/>
  <c r="M341" i="3"/>
  <c r="P341" i="3" s="1"/>
  <c r="M117" i="3"/>
  <c r="P117" i="3" s="1"/>
  <c r="M208" i="3"/>
  <c r="P208" i="3" s="1"/>
  <c r="M335" i="3"/>
  <c r="P335" i="3" s="1"/>
  <c r="L171" i="3"/>
  <c r="M247" i="3"/>
  <c r="P247" i="3" s="1"/>
  <c r="M318" i="3"/>
  <c r="P318" i="3" s="1"/>
  <c r="M274" i="3"/>
  <c r="P274" i="3" s="1"/>
  <c r="M282" i="3"/>
  <c r="P282" i="3" s="1"/>
  <c r="M73" i="3"/>
  <c r="P73" i="3" s="1"/>
  <c r="M124" i="3"/>
  <c r="P124" i="3" s="1"/>
  <c r="M126" i="3"/>
  <c r="P126" i="3" s="1"/>
  <c r="M200" i="3"/>
  <c r="P200" i="3" s="1"/>
  <c r="M154" i="3"/>
  <c r="P154" i="3" s="1"/>
  <c r="M339" i="3"/>
  <c r="P339" i="3" s="1"/>
  <c r="M251" i="3"/>
  <c r="P251" i="3" s="1"/>
  <c r="M322" i="3"/>
  <c r="P322" i="3" s="1"/>
  <c r="M346" i="3"/>
  <c r="P346" i="3" s="1"/>
  <c r="M163" i="3"/>
  <c r="P163" i="3" s="1"/>
  <c r="M68" i="3"/>
  <c r="P68" i="3" s="1"/>
  <c r="L272" i="3"/>
  <c r="M42" i="3"/>
  <c r="P42" i="3" s="1"/>
  <c r="M111" i="3"/>
  <c r="P111" i="3" s="1"/>
  <c r="M380" i="3"/>
  <c r="P380" i="3" s="1"/>
  <c r="M266" i="3"/>
  <c r="P266" i="3" s="1"/>
  <c r="M66" i="3"/>
  <c r="P66" i="3" s="1"/>
  <c r="M230" i="3"/>
  <c r="P230" i="3" s="1"/>
  <c r="M292" i="3"/>
  <c r="P292" i="3" s="1"/>
  <c r="M130" i="3"/>
  <c r="P130" i="3" s="1"/>
  <c r="L34" i="3"/>
  <c r="L203" i="3"/>
  <c r="M227" i="3"/>
  <c r="P227" i="3" s="1"/>
  <c r="M84" i="3"/>
  <c r="P84" i="3" s="1"/>
  <c r="M259" i="3"/>
  <c r="P259" i="3" s="1"/>
  <c r="M37" i="3"/>
  <c r="P37" i="3" s="1"/>
  <c r="M402" i="3"/>
  <c r="P402" i="3" s="1"/>
  <c r="M89" i="3"/>
  <c r="P89" i="3" s="1"/>
  <c r="M307" i="3"/>
  <c r="P307" i="3" s="1"/>
  <c r="M137" i="3"/>
  <c r="P137" i="3" s="1"/>
  <c r="M194" i="3"/>
  <c r="P194" i="3" s="1"/>
  <c r="M365" i="3"/>
  <c r="P365" i="3" s="1"/>
  <c r="M153" i="3"/>
  <c r="P153" i="3" s="1"/>
  <c r="M280" i="3"/>
  <c r="P280" i="3" s="1"/>
  <c r="M128" i="3"/>
  <c r="P128" i="3" s="1"/>
  <c r="M391" i="3"/>
  <c r="P391" i="3" s="1"/>
  <c r="M226" i="3"/>
  <c r="P226" i="3" s="1"/>
  <c r="L255" i="3"/>
  <c r="L100" i="3"/>
  <c r="M395" i="3"/>
  <c r="P395" i="3" s="1"/>
  <c r="M408" i="3"/>
  <c r="P408" i="3" s="1"/>
  <c r="M223" i="3"/>
  <c r="P223" i="3" s="1"/>
  <c r="M190" i="3"/>
  <c r="P190" i="3" s="1"/>
  <c r="M202" i="3"/>
  <c r="P202" i="3" s="1"/>
  <c r="M210" i="3"/>
  <c r="P210" i="3" s="1"/>
  <c r="M195" i="3"/>
  <c r="P195" i="3" s="1"/>
  <c r="M71" i="3"/>
  <c r="P71" i="3" s="1"/>
  <c r="M167" i="3"/>
  <c r="P167" i="3" s="1"/>
  <c r="M328" i="3"/>
  <c r="P328" i="3" s="1"/>
  <c r="M419" i="3"/>
  <c r="P419" i="3" s="1"/>
  <c r="M88" i="3"/>
  <c r="P88" i="3" s="1"/>
  <c r="M79" i="3"/>
  <c r="P79" i="3" s="1"/>
  <c r="M59" i="3"/>
  <c r="P59" i="3" s="1"/>
  <c r="M336" i="3"/>
  <c r="P336" i="3" s="1"/>
  <c r="M74" i="3"/>
  <c r="P74" i="3" s="1"/>
  <c r="M201" i="3"/>
  <c r="P201" i="3" s="1"/>
  <c r="M45" i="3"/>
  <c r="P45" i="3" s="1"/>
  <c r="M293" i="3"/>
  <c r="P293" i="3" s="1"/>
  <c r="M168" i="3"/>
  <c r="P168" i="3" s="1"/>
  <c r="M75" i="3"/>
  <c r="P75" i="3" s="1"/>
  <c r="M146" i="3"/>
  <c r="P146" i="3" s="1"/>
  <c r="M118" i="3"/>
  <c r="P118" i="3" s="1"/>
  <c r="M413" i="3"/>
  <c r="P413" i="3" s="1"/>
  <c r="M108" i="3"/>
  <c r="P108" i="3" s="1"/>
  <c r="M186" i="3"/>
  <c r="P186" i="3" s="1"/>
  <c r="M161" i="3"/>
  <c r="P161" i="3" s="1"/>
  <c r="M86" i="3"/>
  <c r="P86" i="3" s="1"/>
  <c r="M377" i="3"/>
  <c r="P377" i="3" s="1"/>
  <c r="M320" i="3"/>
  <c r="P320" i="3" s="1"/>
  <c r="M170" i="3"/>
  <c r="P170" i="3" s="1"/>
  <c r="M36" i="3"/>
  <c r="P36" i="3" s="1"/>
  <c r="M150" i="3"/>
  <c r="P150" i="3" s="1"/>
  <c r="M64" i="3"/>
  <c r="P64" i="3" s="1"/>
  <c r="M288" i="3"/>
  <c r="P288" i="3" s="1"/>
  <c r="M152" i="3"/>
  <c r="P152" i="3" s="1"/>
  <c r="M134" i="3"/>
  <c r="P134" i="3" s="1"/>
  <c r="M41" i="3"/>
  <c r="P41" i="3" s="1"/>
  <c r="M164" i="3"/>
  <c r="P164" i="3" s="1"/>
  <c r="M348" i="3"/>
  <c r="P348" i="3" s="1"/>
  <c r="M275" i="3"/>
  <c r="P275" i="3" s="1"/>
  <c r="M97" i="3"/>
  <c r="P97" i="3" s="1"/>
  <c r="L379" i="3"/>
  <c r="L417" i="3"/>
  <c r="L248" i="3"/>
  <c r="L30" i="3"/>
  <c r="M264" i="3"/>
  <c r="P264" i="3" s="1"/>
  <c r="M211" i="3"/>
  <c r="P211" i="3" s="1"/>
  <c r="M105" i="3"/>
  <c r="P105" i="3" s="1"/>
  <c r="M370" i="3"/>
  <c r="P370" i="3" s="1"/>
  <c r="M22" i="3"/>
  <c r="P22" i="3" s="1"/>
  <c r="M399" i="3"/>
  <c r="P399" i="3" s="1"/>
  <c r="M187" i="3"/>
  <c r="P187" i="3" s="1"/>
  <c r="M206" i="3"/>
  <c r="P206" i="3" s="1"/>
  <c r="M219" i="3"/>
  <c r="P219" i="3" s="1"/>
  <c r="M278" i="3"/>
  <c r="P278" i="3" s="1"/>
  <c r="M27" i="3"/>
  <c r="P27" i="3" s="1"/>
  <c r="M222" i="3"/>
  <c r="P222" i="3" s="1"/>
  <c r="M38" i="3"/>
  <c r="P38" i="3" s="1"/>
  <c r="M182" i="3"/>
  <c r="P182" i="3" s="1"/>
  <c r="M388" i="3"/>
  <c r="P388" i="3" s="1"/>
  <c r="M60" i="3"/>
  <c r="P60" i="3" s="1"/>
  <c r="M343" i="3"/>
  <c r="P343" i="3" s="1"/>
  <c r="M39" i="3"/>
  <c r="P39" i="3" s="1"/>
  <c r="M169" i="3"/>
  <c r="P169" i="3" s="1"/>
  <c r="M107" i="3"/>
  <c r="P107" i="3" s="1"/>
  <c r="M362" i="3"/>
  <c r="P362" i="3" s="1"/>
  <c r="M241" i="3"/>
  <c r="P241" i="3" s="1"/>
  <c r="M334" i="3"/>
  <c r="P334" i="3" s="1"/>
  <c r="M245" i="3"/>
  <c r="P245" i="3" s="1"/>
  <c r="M332" i="3"/>
  <c r="P332" i="3" s="1"/>
  <c r="M416" i="3"/>
  <c r="P416" i="3" s="1"/>
  <c r="M353" i="3"/>
  <c r="P353" i="3" s="1"/>
  <c r="M95" i="3"/>
  <c r="P95" i="3" s="1"/>
  <c r="M61" i="3"/>
  <c r="P61" i="3" s="1"/>
  <c r="M374" i="3"/>
  <c r="P374" i="3" s="1"/>
  <c r="M354" i="3"/>
  <c r="P354" i="3" s="1"/>
  <c r="M25" i="3"/>
  <c r="P25" i="3" s="1"/>
  <c r="M228" i="3"/>
  <c r="P228" i="3" s="1"/>
  <c r="M315" i="3"/>
  <c r="P315" i="3" s="1"/>
  <c r="M309" i="3"/>
  <c r="P309" i="3" s="1"/>
  <c r="M48" i="3"/>
  <c r="P48" i="3" s="1"/>
  <c r="M49" i="3"/>
  <c r="P49" i="3" s="1"/>
  <c r="M80" i="3"/>
  <c r="P80" i="3" s="1"/>
  <c r="M358" i="3"/>
  <c r="P358" i="3" s="1"/>
  <c r="M283" i="3"/>
  <c r="P283" i="3" s="1"/>
  <c r="M324" i="3"/>
  <c r="P324" i="3" s="1"/>
  <c r="M289" i="3"/>
  <c r="P289" i="3" s="1"/>
  <c r="L256" i="3"/>
  <c r="L76" i="3"/>
  <c r="M323" i="3"/>
  <c r="P323" i="3" s="1"/>
  <c r="M220" i="3"/>
  <c r="P220" i="3" s="1"/>
  <c r="M290" i="3"/>
  <c r="P290" i="3" s="1"/>
  <c r="M394" i="3"/>
  <c r="P394" i="3" s="1"/>
  <c r="M407" i="3"/>
  <c r="P407" i="3" s="1"/>
  <c r="M91" i="3"/>
  <c r="P91" i="3" s="1"/>
  <c r="M284" i="3"/>
  <c r="P284" i="3" s="1"/>
  <c r="M96" i="3"/>
  <c r="P96" i="3" s="1"/>
  <c r="M181" i="3"/>
  <c r="P181" i="3" s="1"/>
  <c r="M69" i="3"/>
  <c r="P69" i="3" s="1"/>
  <c r="M234" i="3"/>
  <c r="P234" i="3" s="1"/>
  <c r="M70" i="3"/>
  <c r="P70" i="3" s="1"/>
  <c r="M221" i="3"/>
  <c r="P221" i="3" s="1"/>
  <c r="M87" i="3"/>
  <c r="P87" i="3" s="1"/>
  <c r="M261" i="3"/>
  <c r="P261" i="3" s="1"/>
  <c r="M143" i="3"/>
  <c r="P143" i="3" s="1"/>
  <c r="M349" i="3"/>
  <c r="P349" i="3" s="1"/>
  <c r="M317" i="3"/>
  <c r="P317" i="3" s="1"/>
  <c r="M403" i="3"/>
  <c r="P403" i="3" s="1"/>
  <c r="M303" i="3"/>
  <c r="P303" i="3" s="1"/>
  <c r="M120" i="3"/>
  <c r="P120" i="3" s="1"/>
  <c r="M26" i="3"/>
  <c r="P26" i="3" s="1"/>
  <c r="M300" i="3"/>
  <c r="P300" i="3" s="1"/>
  <c r="M166" i="3"/>
  <c r="P166" i="3" s="1"/>
  <c r="M204" i="3"/>
  <c r="P204" i="3" s="1"/>
  <c r="M32" i="3"/>
  <c r="P32" i="3" s="1"/>
  <c r="M123" i="3"/>
  <c r="P123" i="3" s="1"/>
  <c r="M192" i="3"/>
  <c r="P192" i="3" s="1"/>
  <c r="M65" i="3"/>
  <c r="P65" i="3" s="1"/>
  <c r="M372" i="3"/>
  <c r="P372" i="3" s="1"/>
  <c r="M298" i="3"/>
  <c r="P298" i="3" s="1"/>
  <c r="M193" i="3"/>
  <c r="P193" i="3" s="1"/>
  <c r="M21" i="3"/>
  <c r="P21" i="3" s="1"/>
  <c r="M258" i="3"/>
  <c r="P258" i="3" s="1"/>
  <c r="M31" i="3"/>
  <c r="P31" i="3" s="1"/>
  <c r="M148" i="3"/>
  <c r="P148" i="3" s="1"/>
  <c r="M116" i="3"/>
  <c r="P116" i="3" s="1"/>
  <c r="M82" i="3"/>
  <c r="P82" i="3" s="1"/>
  <c r="M185" i="3"/>
  <c r="P185" i="3" s="1"/>
  <c r="M420" i="3"/>
  <c r="P420" i="3" s="1"/>
  <c r="M156" i="3"/>
  <c r="P156" i="3" s="1"/>
  <c r="M85" i="3"/>
  <c r="P85" i="3" s="1"/>
  <c r="M329" i="3"/>
  <c r="P329" i="3" s="1"/>
  <c r="M406" i="3"/>
  <c r="P406" i="3" s="1"/>
  <c r="M299" i="3"/>
  <c r="P299" i="3" s="1"/>
  <c r="M216" i="3"/>
  <c r="P216" i="3" s="1"/>
  <c r="M147" i="3"/>
  <c r="P147" i="3" s="1"/>
  <c r="M122" i="3"/>
  <c r="P122" i="3" s="1"/>
  <c r="M279" i="3"/>
  <c r="P279" i="3" s="1"/>
  <c r="M94" i="3"/>
  <c r="P94" i="3" s="1"/>
  <c r="M277" i="3"/>
  <c r="P277" i="3" s="1"/>
  <c r="M262" i="3"/>
  <c r="P262" i="3" s="1"/>
  <c r="M81" i="3"/>
  <c r="P81" i="3" s="1"/>
  <c r="M125" i="3"/>
  <c r="P125" i="3" s="1"/>
  <c r="M412" i="3"/>
  <c r="P412" i="3" s="1"/>
  <c r="M356" i="3"/>
  <c r="P356" i="3" s="1"/>
  <c r="M175" i="3"/>
  <c r="P175" i="3" s="1"/>
  <c r="M326" i="3"/>
  <c r="P326" i="3" s="1"/>
  <c r="M268" i="3"/>
  <c r="P268" i="3" s="1"/>
  <c r="M249" i="3"/>
  <c r="P249" i="3" s="1"/>
  <c r="M325" i="3"/>
  <c r="P325" i="3" s="1"/>
  <c r="M301" i="3"/>
  <c r="P301" i="3" s="1"/>
  <c r="M24" i="3"/>
  <c r="P24" i="3" s="1"/>
  <c r="M306" i="3"/>
  <c r="P306" i="3" s="1"/>
  <c r="M104" i="3"/>
  <c r="P104" i="3" s="1"/>
  <c r="M218" i="3"/>
  <c r="P218" i="3" s="1"/>
  <c r="M382" i="3"/>
  <c r="P382" i="3" s="1"/>
  <c r="M297" i="3"/>
  <c r="P297" i="3" s="1"/>
  <c r="M165" i="3"/>
  <c r="P165" i="3" s="1"/>
  <c r="M99" i="3"/>
  <c r="P99" i="3" s="1"/>
  <c r="M312" i="3"/>
  <c r="P312" i="3" s="1"/>
  <c r="M159" i="3"/>
  <c r="P159" i="3" s="1"/>
  <c r="M140" i="3"/>
  <c r="P140" i="3" s="1"/>
  <c r="M197" i="3"/>
  <c r="P197" i="3" s="1"/>
  <c r="M310" i="3"/>
  <c r="P310" i="3" s="1"/>
  <c r="M135" i="3"/>
  <c r="P135" i="3" s="1"/>
  <c r="M415" i="3"/>
  <c r="P415" i="3" s="1"/>
  <c r="M57" i="3"/>
  <c r="P57" i="3" s="1"/>
  <c r="M101" i="3"/>
  <c r="P101" i="3" s="1"/>
  <c r="M106" i="3"/>
  <c r="P106" i="3" s="1"/>
  <c r="M72" i="3"/>
  <c r="P72" i="3" s="1"/>
  <c r="M337" i="3"/>
  <c r="P337" i="3" s="1"/>
  <c r="M33" i="3"/>
  <c r="P33" i="3" s="1"/>
  <c r="M237" i="3"/>
  <c r="P237" i="3" s="1"/>
  <c r="M409" i="3"/>
  <c r="P409" i="3" s="1"/>
  <c r="M209" i="3"/>
  <c r="P209" i="3" s="1"/>
  <c r="M260" i="3"/>
  <c r="P260" i="3" s="1"/>
  <c r="M43" i="3"/>
  <c r="P43" i="3" s="1"/>
  <c r="M243" i="3"/>
  <c r="P243" i="3" s="1"/>
  <c r="M418" i="3"/>
  <c r="P418" i="3" s="1"/>
  <c r="M360" i="3"/>
  <c r="P360" i="3" s="1"/>
  <c r="M113" i="3"/>
  <c r="P113" i="3" s="1"/>
  <c r="M207" i="3"/>
  <c r="P207" i="3" s="1"/>
  <c r="M176" i="3"/>
  <c r="P176" i="3" s="1"/>
  <c r="M373" i="3"/>
  <c r="P373" i="3" s="1"/>
  <c r="M286" i="3"/>
  <c r="P286" i="3" s="1"/>
  <c r="M78" i="3"/>
  <c r="P78" i="3" s="1"/>
  <c r="M199" i="3"/>
  <c r="P199" i="3" s="1"/>
  <c r="M233" i="3"/>
  <c r="P233" i="3" s="1"/>
  <c r="M319" i="3"/>
  <c r="P319" i="3" s="1"/>
  <c r="M327" i="3"/>
  <c r="P327" i="3" s="1"/>
  <c r="M314" i="3"/>
  <c r="P314" i="3" s="1"/>
  <c r="M311" i="3"/>
  <c r="P311" i="3" s="1"/>
  <c r="M179" i="3"/>
  <c r="P179" i="3" s="1"/>
  <c r="M83" i="3"/>
  <c r="P83" i="3" s="1"/>
  <c r="M214" i="3"/>
  <c r="P214" i="3" s="1"/>
  <c r="M250" i="3"/>
  <c r="P250" i="3" s="1"/>
  <c r="M109" i="3"/>
  <c r="P109" i="3" s="1"/>
  <c r="M257" i="3"/>
  <c r="P257" i="3" s="1"/>
  <c r="M53" i="3"/>
  <c r="P53" i="3" s="1"/>
  <c r="M378" i="3"/>
  <c r="P378" i="3" s="1"/>
  <c r="M189" i="3"/>
  <c r="P189" i="3" s="1"/>
  <c r="M401" i="3"/>
  <c r="P401" i="3" s="1"/>
  <c r="M198" i="3"/>
  <c r="P198" i="3" s="1"/>
  <c r="M183" i="3"/>
  <c r="P183" i="3" s="1"/>
  <c r="M23" i="3"/>
  <c r="P23" i="3" s="1"/>
  <c r="M58" i="3"/>
  <c r="P58" i="3" s="1"/>
  <c r="M188" i="3"/>
  <c r="P188" i="3" s="1"/>
  <c r="M236" i="3"/>
  <c r="P236" i="3" s="1"/>
  <c r="M115" i="3"/>
  <c r="P115" i="3" s="1"/>
  <c r="M355" i="3"/>
  <c r="P355" i="3" s="1"/>
  <c r="M263" i="3"/>
  <c r="P263" i="3" s="1"/>
  <c r="M411" i="3"/>
  <c r="P411" i="3" s="1"/>
  <c r="M396" i="3"/>
  <c r="P396" i="3" s="1"/>
  <c r="M384" i="3"/>
  <c r="P384" i="3" s="1"/>
  <c r="M385" i="3"/>
  <c r="P385" i="3" s="1"/>
  <c r="M98" i="3"/>
  <c r="P98" i="3" s="1"/>
  <c r="M316" i="3"/>
  <c r="P316" i="3" s="1"/>
  <c r="M271" i="3"/>
  <c r="P271" i="3" s="1"/>
  <c r="M231" i="3"/>
  <c r="P231" i="3" s="1"/>
  <c r="M242" i="3"/>
  <c r="P242" i="3" s="1"/>
  <c r="M273" i="3"/>
  <c r="P273" i="3" s="1"/>
  <c r="M215" i="3"/>
  <c r="P215" i="3" s="1"/>
  <c r="M381" i="3"/>
  <c r="P381" i="3" s="1"/>
  <c r="M270" i="3"/>
  <c r="P270" i="3" s="1"/>
  <c r="M160" i="3"/>
  <c r="P160" i="3" s="1"/>
  <c r="M267" i="3"/>
  <c r="P267" i="3" s="1"/>
  <c r="M90" i="3"/>
  <c r="P90" i="3" s="1"/>
  <c r="M351" i="3"/>
  <c r="P351" i="3" s="1"/>
  <c r="M133" i="3"/>
  <c r="P133" i="3" s="1"/>
  <c r="M196" i="3"/>
  <c r="P196" i="3" s="1"/>
  <c r="M131" i="3"/>
  <c r="P131" i="3" s="1"/>
  <c r="M321" i="3"/>
  <c r="P321" i="3" s="1"/>
  <c r="M331" i="3"/>
  <c r="P331" i="3" s="1"/>
  <c r="M253" i="3"/>
  <c r="P253" i="3" s="1"/>
  <c r="M62" i="3"/>
  <c r="P62" i="3" s="1"/>
  <c r="M404" i="3"/>
  <c r="P404" i="3" s="1"/>
  <c r="M265" i="3"/>
  <c r="P265" i="3" s="1"/>
  <c r="M178" i="3"/>
  <c r="P178" i="3" s="1"/>
  <c r="M389" i="3"/>
  <c r="P389" i="3" s="1"/>
  <c r="M398" i="3"/>
  <c r="P398" i="3" s="1"/>
  <c r="M330" i="3"/>
  <c r="P330" i="3" s="1"/>
  <c r="M142" i="3"/>
  <c r="P142" i="3" s="1"/>
  <c r="M304" i="3"/>
  <c r="P304" i="3" s="1"/>
  <c r="M357" i="3"/>
  <c r="P357" i="3" s="1"/>
  <c r="M397" i="3"/>
  <c r="P397" i="3" s="1"/>
  <c r="M344" i="3"/>
  <c r="P344" i="3" s="1"/>
  <c r="M295" i="3"/>
  <c r="P295" i="3" s="1"/>
  <c r="M369" i="3"/>
  <c r="P369" i="3" s="1"/>
  <c r="M305" i="3"/>
  <c r="P305" i="3" s="1"/>
  <c r="L20" i="3"/>
  <c r="M347" i="3"/>
  <c r="P347" i="3" s="1"/>
  <c r="M28" i="3"/>
  <c r="P28" i="3" s="1"/>
  <c r="M252" i="3"/>
  <c r="P252" i="3" s="1"/>
  <c r="N100" i="3" l="1"/>
  <c r="P100" i="3"/>
  <c r="N414" i="3"/>
  <c r="P414" i="3"/>
  <c r="N30" i="3"/>
  <c r="P30" i="3"/>
  <c r="N255" i="3"/>
  <c r="P255" i="3"/>
  <c r="N102" i="3"/>
  <c r="P102" i="3"/>
  <c r="N203" i="3"/>
  <c r="P203" i="3"/>
  <c r="N34" i="3"/>
  <c r="P34" i="3"/>
  <c r="N272" i="3"/>
  <c r="P272" i="3"/>
  <c r="N417" i="3"/>
  <c r="P417" i="3"/>
  <c r="N350" i="3"/>
  <c r="P350" i="3"/>
  <c r="N232" i="3"/>
  <c r="P232" i="3"/>
  <c r="N213" i="3"/>
  <c r="P213" i="3"/>
  <c r="N171" i="3"/>
  <c r="P171" i="3"/>
  <c r="N20" i="3"/>
  <c r="P20" i="3"/>
  <c r="N379" i="3"/>
  <c r="P379" i="3"/>
  <c r="N229" i="3"/>
  <c r="P229" i="3"/>
  <c r="N76" i="3"/>
  <c r="P76" i="3"/>
  <c r="N248" i="3"/>
  <c r="P248" i="3"/>
  <c r="N103" i="3"/>
  <c r="P103" i="3"/>
  <c r="N367" i="3"/>
  <c r="P367" i="3"/>
  <c r="N256" i="3"/>
  <c r="P256" i="3"/>
</calcChain>
</file>

<file path=xl/sharedStrings.xml><?xml version="1.0" encoding="utf-8"?>
<sst xmlns="http://schemas.openxmlformats.org/spreadsheetml/2006/main" count="32" uniqueCount="29">
  <si>
    <t>ω</t>
  </si>
  <si>
    <t>Frequency, Hz</t>
  </si>
  <si>
    <t>Radian Frequency</t>
  </si>
  <si>
    <t>Parallel Resistance</t>
  </si>
  <si>
    <r>
      <rPr>
        <i/>
        <sz val="10"/>
        <rFont val="Arial"/>
        <family val="2"/>
      </rPr>
      <t>Cp</t>
    </r>
    <r>
      <rPr>
        <sz val="10"/>
        <rFont val="Arial"/>
        <family val="2"/>
      </rPr>
      <t xml:space="preserve"> Reactance</t>
    </r>
  </si>
  <si>
    <t>Series Inductor Reactace</t>
  </si>
  <si>
    <t>Corrected Parallel Inductor Reactance</t>
  </si>
  <si>
    <t>Corrected Series Inductor Reactance</t>
  </si>
  <si>
    <t>Corrected Series Inductance</t>
  </si>
  <si>
    <t>Original Series Inductance</t>
  </si>
  <si>
    <t>Data Row</t>
  </si>
  <si>
    <t>Data Row where inductance is first negative</t>
  </si>
  <si>
    <t>Interpolate Frequency where inductance is zero (resonant frequency)</t>
  </si>
  <si>
    <t>Pick inductance value just before resonant effects are noticible</t>
  </si>
  <si>
    <r>
      <t xml:space="preserve">Estimated initial low-frequency resistance, </t>
    </r>
    <r>
      <rPr>
        <sz val="10"/>
        <rFont val="Calibri"/>
        <family val="2"/>
      </rPr>
      <t>Ω</t>
    </r>
  </si>
  <si>
    <t>Calculate offset resistance to correct the measured AC resistance</t>
  </si>
  <si>
    <t>Equivalent Parallel Inductance Reactance</t>
  </si>
  <si>
    <t>Bryce Hesterman</t>
  </si>
  <si>
    <t>www.verimod.com</t>
  </si>
  <si>
    <r>
      <t xml:space="preserve">Find parallel capacitance, </t>
    </r>
    <r>
      <rPr>
        <i/>
        <sz val="10"/>
        <rFont val="Arial"/>
        <family val="2"/>
      </rPr>
      <t>Cp</t>
    </r>
    <r>
      <rPr>
        <sz val="10"/>
        <rFont val="Arial"/>
        <family val="2"/>
      </rPr>
      <t>, that resonates with selected inductance value at resonant frequency</t>
    </r>
  </si>
  <si>
    <t>Data measured with HP4194A</t>
  </si>
  <si>
    <r>
      <t xml:space="preserve">Measured DC resistance, </t>
    </r>
    <r>
      <rPr>
        <sz val="10"/>
        <rFont val="Calibri"/>
        <family val="2"/>
      </rPr>
      <t>Ω (measured with 1A current at ~25C)</t>
    </r>
  </si>
  <si>
    <t>Proposed method for approximately removing the effects of the first parallel resonance due to winding capacitance from the measured series inductance</t>
  </si>
  <si>
    <t>Reference for series-parallel conversions</t>
  </si>
  <si>
    <t>https://www.eetimes.com/convert-parallel-impedances-to-series-impedances/</t>
  </si>
  <si>
    <t>Corrected Series Inductor Resistance</t>
  </si>
  <si>
    <t>DC Corrected</t>
  </si>
  <si>
    <t>AC Measured</t>
  </si>
  <si>
    <t>Corected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</si>
</sst>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"/>
    <numFmt numFmtId="166" formatCode="0.00000"/>
    <numFmt numFmtId="167" formatCode="0.0"/>
  </numFmts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11" fontId="0" fillId="0" borderId="0" xfId="0" applyNumberFormat="1"/>
    <xf numFmtId="2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/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4" fillId="0" borderId="0" xfId="1"/>
    <xf numFmtId="0" fontId="5" fillId="0" borderId="0" xfId="0" applyFont="1"/>
    <xf numFmtId="14" fontId="1" fillId="0" borderId="0" xfId="0" applyNumberFormat="1" applyFo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167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2138E4DD-8C60-4741-8D02-778BEA46CC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Ls, uH</c:v>
          </c:tx>
          <c:marker>
            <c:symbol val="none"/>
          </c:marker>
          <c:xVal>
            <c:numRef>
              <c:f>'Measured Data'!$B$20:$B$420</c:f>
              <c:numCache>
                <c:formatCode>0.00</c:formatCode>
                <c:ptCount val="401"/>
                <c:pt idx="0">
                  <c:v>300</c:v>
                </c:pt>
                <c:pt idx="1">
                  <c:v>308.98200000000003</c:v>
                </c:pt>
                <c:pt idx="2">
                  <c:v>318.23399999999998</c:v>
                </c:pt>
                <c:pt idx="3">
                  <c:v>327.762</c:v>
                </c:pt>
                <c:pt idx="4">
                  <c:v>337.57499999999999</c:v>
                </c:pt>
                <c:pt idx="5">
                  <c:v>347.68299999999999</c:v>
                </c:pt>
                <c:pt idx="6">
                  <c:v>358.09300000000002</c:v>
                </c:pt>
                <c:pt idx="7">
                  <c:v>368.81400000000002</c:v>
                </c:pt>
                <c:pt idx="8">
                  <c:v>379.85700000000003</c:v>
                </c:pt>
                <c:pt idx="9">
                  <c:v>391.23</c:v>
                </c:pt>
                <c:pt idx="10">
                  <c:v>402.94400000000002</c:v>
                </c:pt>
                <c:pt idx="11">
                  <c:v>415.00900000000001</c:v>
                </c:pt>
                <c:pt idx="12">
                  <c:v>427.43400000000003</c:v>
                </c:pt>
                <c:pt idx="13">
                  <c:v>440.23200000000003</c:v>
                </c:pt>
                <c:pt idx="14">
                  <c:v>453.41300000000001</c:v>
                </c:pt>
                <c:pt idx="15">
                  <c:v>466.98899999999998</c:v>
                </c:pt>
                <c:pt idx="16">
                  <c:v>480.971</c:v>
                </c:pt>
                <c:pt idx="17">
                  <c:v>495.37200000000001</c:v>
                </c:pt>
                <c:pt idx="18">
                  <c:v>510.20400000000001</c:v>
                </c:pt>
                <c:pt idx="19">
                  <c:v>525.48</c:v>
                </c:pt>
                <c:pt idx="20">
                  <c:v>541.21299999999997</c:v>
                </c:pt>
                <c:pt idx="21">
                  <c:v>557.41700000000003</c:v>
                </c:pt>
                <c:pt idx="22">
                  <c:v>574.10699999999997</c:v>
                </c:pt>
                <c:pt idx="23">
                  <c:v>591.29600000000005</c:v>
                </c:pt>
                <c:pt idx="24">
                  <c:v>609</c:v>
                </c:pt>
                <c:pt idx="25">
                  <c:v>627.23400000000004</c:v>
                </c:pt>
                <c:pt idx="26">
                  <c:v>646.01499999999999</c:v>
                </c:pt>
                <c:pt idx="27">
                  <c:v>665.35699999999997</c:v>
                </c:pt>
                <c:pt idx="28">
                  <c:v>685.27800000000002</c:v>
                </c:pt>
                <c:pt idx="29">
                  <c:v>705.79600000000005</c:v>
                </c:pt>
                <c:pt idx="30">
                  <c:v>726.928</c:v>
                </c:pt>
                <c:pt idx="31">
                  <c:v>748.69299999999998</c:v>
                </c:pt>
                <c:pt idx="32">
                  <c:v>771.11</c:v>
                </c:pt>
                <c:pt idx="33">
                  <c:v>794.19799999999998</c:v>
                </c:pt>
                <c:pt idx="34">
                  <c:v>817.97699999999998</c:v>
                </c:pt>
                <c:pt idx="35">
                  <c:v>842.46799999999996</c:v>
                </c:pt>
                <c:pt idx="36">
                  <c:v>867.69200000000001</c:v>
                </c:pt>
                <c:pt idx="37">
                  <c:v>893.67200000000003</c:v>
                </c:pt>
                <c:pt idx="38">
                  <c:v>920.42899999999997</c:v>
                </c:pt>
                <c:pt idx="39">
                  <c:v>947.98800000000006</c:v>
                </c:pt>
                <c:pt idx="40">
                  <c:v>976.37199999999996</c:v>
                </c:pt>
                <c:pt idx="41">
                  <c:v>1005.605</c:v>
                </c:pt>
                <c:pt idx="42">
                  <c:v>1035.7139999999999</c:v>
                </c:pt>
                <c:pt idx="43">
                  <c:v>1066.7239999999999</c:v>
                </c:pt>
                <c:pt idx="44">
                  <c:v>1098.663</c:v>
                </c:pt>
                <c:pt idx="45">
                  <c:v>1131.558</c:v>
                </c:pt>
                <c:pt idx="46">
                  <c:v>1165.4380000000001</c:v>
                </c:pt>
                <c:pt idx="47">
                  <c:v>1200.3320000000001</c:v>
                </c:pt>
                <c:pt idx="48">
                  <c:v>1236.2719999999999</c:v>
                </c:pt>
                <c:pt idx="49">
                  <c:v>1273.287</c:v>
                </c:pt>
                <c:pt idx="50">
                  <c:v>1311.41</c:v>
                </c:pt>
                <c:pt idx="51">
                  <c:v>1350.675</c:v>
                </c:pt>
                <c:pt idx="52">
                  <c:v>1391.116</c:v>
                </c:pt>
                <c:pt idx="53">
                  <c:v>1432.7670000000001</c:v>
                </c:pt>
                <c:pt idx="54">
                  <c:v>1475.6659999999999</c:v>
                </c:pt>
                <c:pt idx="55">
                  <c:v>1519.8489999999999</c:v>
                </c:pt>
                <c:pt idx="56">
                  <c:v>1565.354</c:v>
                </c:pt>
                <c:pt idx="57">
                  <c:v>1612.223</c:v>
                </c:pt>
                <c:pt idx="58">
                  <c:v>1660.4939999999999</c:v>
                </c:pt>
                <c:pt idx="59">
                  <c:v>1710.211</c:v>
                </c:pt>
                <c:pt idx="60">
                  <c:v>1761.4169999999999</c:v>
                </c:pt>
                <c:pt idx="61">
                  <c:v>1814.155</c:v>
                </c:pt>
                <c:pt idx="62">
                  <c:v>1868.473</c:v>
                </c:pt>
                <c:pt idx="63">
                  <c:v>1924.4169999999999</c:v>
                </c:pt>
                <c:pt idx="64">
                  <c:v>1982.0360000000001</c:v>
                </c:pt>
                <c:pt idx="65">
                  <c:v>2041.38</c:v>
                </c:pt>
                <c:pt idx="66">
                  <c:v>2102.5010000000002</c:v>
                </c:pt>
                <c:pt idx="67">
                  <c:v>2165.4520000000002</c:v>
                </c:pt>
                <c:pt idx="68">
                  <c:v>2230.2869999999998</c:v>
                </c:pt>
                <c:pt idx="69">
                  <c:v>2297.0639999999999</c:v>
                </c:pt>
                <c:pt idx="70">
                  <c:v>2365.8409999999999</c:v>
                </c:pt>
                <c:pt idx="71">
                  <c:v>2436.6770000000001</c:v>
                </c:pt>
                <c:pt idx="72">
                  <c:v>2509.6329999999998</c:v>
                </c:pt>
                <c:pt idx="73">
                  <c:v>2584.7739999999999</c:v>
                </c:pt>
                <c:pt idx="74">
                  <c:v>2662.165</c:v>
                </c:pt>
                <c:pt idx="75">
                  <c:v>2741.873</c:v>
                </c:pt>
                <c:pt idx="76">
                  <c:v>2823.9670000000001</c:v>
                </c:pt>
                <c:pt idx="77">
                  <c:v>2908.5189999999998</c:v>
                </c:pt>
                <c:pt idx="78">
                  <c:v>2995.6030000000001</c:v>
                </c:pt>
                <c:pt idx="79">
                  <c:v>3085.2950000000001</c:v>
                </c:pt>
                <c:pt idx="80">
                  <c:v>3177.672</c:v>
                </c:pt>
                <c:pt idx="81">
                  <c:v>3272.8139999999999</c:v>
                </c:pt>
                <c:pt idx="82">
                  <c:v>3370.806</c:v>
                </c:pt>
                <c:pt idx="83">
                  <c:v>3471.7310000000002</c:v>
                </c:pt>
                <c:pt idx="84">
                  <c:v>3575.6779999999999</c:v>
                </c:pt>
                <c:pt idx="85">
                  <c:v>3682.7370000000001</c:v>
                </c:pt>
                <c:pt idx="86">
                  <c:v>3793.002</c:v>
                </c:pt>
                <c:pt idx="87">
                  <c:v>3906.5680000000002</c:v>
                </c:pt>
                <c:pt idx="88">
                  <c:v>4023.5349999999999</c:v>
                </c:pt>
                <c:pt idx="89">
                  <c:v>4144.0039999999999</c:v>
                </c:pt>
                <c:pt idx="90">
                  <c:v>4268.0789999999997</c:v>
                </c:pt>
                <c:pt idx="91">
                  <c:v>4395.87</c:v>
                </c:pt>
                <c:pt idx="92">
                  <c:v>4527.4870000000001</c:v>
                </c:pt>
                <c:pt idx="93">
                  <c:v>4663.0439999999999</c:v>
                </c:pt>
                <c:pt idx="94">
                  <c:v>4802.66</c:v>
                </c:pt>
                <c:pt idx="95">
                  <c:v>4946.4570000000003</c:v>
                </c:pt>
                <c:pt idx="96">
                  <c:v>5094.558</c:v>
                </c:pt>
                <c:pt idx="97">
                  <c:v>5247.0950000000003</c:v>
                </c:pt>
                <c:pt idx="98">
                  <c:v>5404.1980000000003</c:v>
                </c:pt>
                <c:pt idx="99">
                  <c:v>5566.0050000000001</c:v>
                </c:pt>
                <c:pt idx="100">
                  <c:v>5732.6570000000002</c:v>
                </c:pt>
                <c:pt idx="101">
                  <c:v>5904.2979999999998</c:v>
                </c:pt>
                <c:pt idx="102">
                  <c:v>6081.0789999999997</c:v>
                </c:pt>
                <c:pt idx="103">
                  <c:v>6263.152</c:v>
                </c:pt>
                <c:pt idx="104">
                  <c:v>6450.6769999999997</c:v>
                </c:pt>
                <c:pt idx="105">
                  <c:v>6643.817</c:v>
                </c:pt>
                <c:pt idx="106">
                  <c:v>6842.74</c:v>
                </c:pt>
                <c:pt idx="107">
                  <c:v>7047.6180000000004</c:v>
                </c:pt>
                <c:pt idx="108">
                  <c:v>7258.6310000000003</c:v>
                </c:pt>
                <c:pt idx="109">
                  <c:v>7475.9620000000004</c:v>
                </c:pt>
                <c:pt idx="110">
                  <c:v>7699.799</c:v>
                </c:pt>
                <c:pt idx="111">
                  <c:v>7930.3389999999999</c:v>
                </c:pt>
                <c:pt idx="112">
                  <c:v>8167.7809999999999</c:v>
                </c:pt>
                <c:pt idx="113">
                  <c:v>8412.3330000000005</c:v>
                </c:pt>
                <c:pt idx="114">
                  <c:v>8664.2070000000003</c:v>
                </c:pt>
                <c:pt idx="115">
                  <c:v>8923.6219999999994</c:v>
                </c:pt>
                <c:pt idx="116">
                  <c:v>9190.8040000000001</c:v>
                </c:pt>
                <c:pt idx="117">
                  <c:v>9465.9860000000008</c:v>
                </c:pt>
                <c:pt idx="118">
                  <c:v>9749.4069999999992</c:v>
                </c:pt>
                <c:pt idx="119">
                  <c:v>10041.314</c:v>
                </c:pt>
                <c:pt idx="120">
                  <c:v>10341.960999999999</c:v>
                </c:pt>
                <c:pt idx="121">
                  <c:v>10651.609</c:v>
                </c:pt>
                <c:pt idx="122">
                  <c:v>10970.529</c:v>
                </c:pt>
                <c:pt idx="123">
                  <c:v>11298.998</c:v>
                </c:pt>
                <c:pt idx="124">
                  <c:v>11637.300999999999</c:v>
                </c:pt>
                <c:pt idx="125">
                  <c:v>11985.733</c:v>
                </c:pt>
                <c:pt idx="126">
                  <c:v>12344.598</c:v>
                </c:pt>
                <c:pt idx="127">
                  <c:v>12714.208000000001</c:v>
                </c:pt>
                <c:pt idx="128">
                  <c:v>13094.884</c:v>
                </c:pt>
                <c:pt idx="129">
                  <c:v>13486.958000000001</c:v>
                </c:pt>
                <c:pt idx="130">
                  <c:v>13890.771000000001</c:v>
                </c:pt>
                <c:pt idx="131">
                  <c:v>14306.674000000001</c:v>
                </c:pt>
                <c:pt idx="132">
                  <c:v>14735.03</c:v>
                </c:pt>
                <c:pt idx="133">
                  <c:v>15176.212</c:v>
                </c:pt>
                <c:pt idx="134">
                  <c:v>15630.602999999999</c:v>
                </c:pt>
                <c:pt idx="135">
                  <c:v>16098.599</c:v>
                </c:pt>
                <c:pt idx="136">
                  <c:v>16580.607</c:v>
                </c:pt>
                <c:pt idx="137">
                  <c:v>17077.046999999999</c:v>
                </c:pt>
                <c:pt idx="138">
                  <c:v>17588.350999999999</c:v>
                </c:pt>
                <c:pt idx="139">
                  <c:v>18114.964</c:v>
                </c:pt>
                <c:pt idx="140">
                  <c:v>18657.344000000001</c:v>
                </c:pt>
                <c:pt idx="141">
                  <c:v>19215.963</c:v>
                </c:pt>
                <c:pt idx="142">
                  <c:v>19791.308000000001</c:v>
                </c:pt>
                <c:pt idx="143">
                  <c:v>20383.88</c:v>
                </c:pt>
                <c:pt idx="144">
                  <c:v>20994.194</c:v>
                </c:pt>
                <c:pt idx="145">
                  <c:v>21622.780999999999</c:v>
                </c:pt>
                <c:pt idx="146">
                  <c:v>22270.188999999998</c:v>
                </c:pt>
                <c:pt idx="147">
                  <c:v>22936.98</c:v>
                </c:pt>
                <c:pt idx="148">
                  <c:v>23623.736000000001</c:v>
                </c:pt>
                <c:pt idx="149">
                  <c:v>24331.055</c:v>
                </c:pt>
                <c:pt idx="150">
                  <c:v>25059.550999999999</c:v>
                </c:pt>
                <c:pt idx="151">
                  <c:v>25809.859</c:v>
                </c:pt>
                <c:pt idx="152">
                  <c:v>26582.632000000001</c:v>
                </c:pt>
                <c:pt idx="153">
                  <c:v>27378.542000000001</c:v>
                </c:pt>
                <c:pt idx="154">
                  <c:v>28198.282999999999</c:v>
                </c:pt>
                <c:pt idx="155">
                  <c:v>29042.567999999999</c:v>
                </c:pt>
                <c:pt idx="156">
                  <c:v>29912.132000000001</c:v>
                </c:pt>
                <c:pt idx="157">
                  <c:v>30807.731</c:v>
                </c:pt>
                <c:pt idx="158">
                  <c:v>31730.145</c:v>
                </c:pt>
                <c:pt idx="159">
                  <c:v>32680.177</c:v>
                </c:pt>
                <c:pt idx="160">
                  <c:v>33658.654000000002</c:v>
                </c:pt>
                <c:pt idx="161">
                  <c:v>34666.428</c:v>
                </c:pt>
                <c:pt idx="162">
                  <c:v>35704.375999999997</c:v>
                </c:pt>
                <c:pt idx="163">
                  <c:v>36773.4</c:v>
                </c:pt>
                <c:pt idx="164">
                  <c:v>37874.432999999997</c:v>
                </c:pt>
                <c:pt idx="165">
                  <c:v>39008.430999999997</c:v>
                </c:pt>
                <c:pt idx="166">
                  <c:v>40176.383000000002</c:v>
                </c:pt>
                <c:pt idx="167">
                  <c:v>41379.303999999996</c:v>
                </c:pt>
                <c:pt idx="168">
                  <c:v>42618.241000000002</c:v>
                </c:pt>
                <c:pt idx="169">
                  <c:v>43894.273999999998</c:v>
                </c:pt>
                <c:pt idx="170">
                  <c:v>45208.512999999999</c:v>
                </c:pt>
                <c:pt idx="171">
                  <c:v>46562.101000000002</c:v>
                </c:pt>
                <c:pt idx="172">
                  <c:v>47956.216</c:v>
                </c:pt>
                <c:pt idx="173">
                  <c:v>49392.072999999997</c:v>
                </c:pt>
                <c:pt idx="174">
                  <c:v>50870.921999999999</c:v>
                </c:pt>
                <c:pt idx="175">
                  <c:v>52394.048000000003</c:v>
                </c:pt>
                <c:pt idx="176">
                  <c:v>53962.777999999998</c:v>
                </c:pt>
                <c:pt idx="177">
                  <c:v>55578.476999999999</c:v>
                </c:pt>
                <c:pt idx="178">
                  <c:v>57242.553</c:v>
                </c:pt>
                <c:pt idx="179">
                  <c:v>58956.451999999997</c:v>
                </c:pt>
                <c:pt idx="180">
                  <c:v>60721.667000000001</c:v>
                </c:pt>
                <c:pt idx="181">
                  <c:v>62539.733999999997</c:v>
                </c:pt>
                <c:pt idx="182">
                  <c:v>64412.237000000001</c:v>
                </c:pt>
                <c:pt idx="183">
                  <c:v>66340.803</c:v>
                </c:pt>
                <c:pt idx="184">
                  <c:v>68327.112999999998</c:v>
                </c:pt>
                <c:pt idx="185">
                  <c:v>70372.895000000004</c:v>
                </c:pt>
                <c:pt idx="186">
                  <c:v>72479.929999999993</c:v>
                </c:pt>
                <c:pt idx="187">
                  <c:v>74650.051999999996</c:v>
                </c:pt>
                <c:pt idx="188">
                  <c:v>76885.149000000005</c:v>
                </c:pt>
                <c:pt idx="189">
                  <c:v>79187.167000000001</c:v>
                </c:pt>
                <c:pt idx="190">
                  <c:v>81558.11</c:v>
                </c:pt>
                <c:pt idx="191">
                  <c:v>84000.042000000001</c:v>
                </c:pt>
                <c:pt idx="192">
                  <c:v>86515.087</c:v>
                </c:pt>
                <c:pt idx="193">
                  <c:v>89105.434999999998</c:v>
                </c:pt>
                <c:pt idx="194">
                  <c:v>91773.341</c:v>
                </c:pt>
                <c:pt idx="195">
                  <c:v>94521.126000000004</c:v>
                </c:pt>
                <c:pt idx="196">
                  <c:v>97351.183999999994</c:v>
                </c:pt>
                <c:pt idx="197">
                  <c:v>100265.97500000001</c:v>
                </c:pt>
                <c:pt idx="198">
                  <c:v>103268.039</c:v>
                </c:pt>
                <c:pt idx="199">
                  <c:v>106359.98699999999</c:v>
                </c:pt>
                <c:pt idx="200">
                  <c:v>109544.512</c:v>
                </c:pt>
                <c:pt idx="201">
                  <c:v>112824.38400000001</c:v>
                </c:pt>
                <c:pt idx="202">
                  <c:v>116202.459</c:v>
                </c:pt>
                <c:pt idx="203">
                  <c:v>119681.67600000001</c:v>
                </c:pt>
                <c:pt idx="204">
                  <c:v>123265.065</c:v>
                </c:pt>
                <c:pt idx="205">
                  <c:v>126955.745</c:v>
                </c:pt>
                <c:pt idx="206">
                  <c:v>130756.927</c:v>
                </c:pt>
                <c:pt idx="207">
                  <c:v>134671.92000000001</c:v>
                </c:pt>
                <c:pt idx="208">
                  <c:v>138704.13200000001</c:v>
                </c:pt>
                <c:pt idx="209">
                  <c:v>142857.07199999999</c:v>
                </c:pt>
                <c:pt idx="210">
                  <c:v>147134.356</c:v>
                </c:pt>
                <c:pt idx="211">
                  <c:v>151539.70499999999</c:v>
                </c:pt>
                <c:pt idx="212">
                  <c:v>156076.95600000001</c:v>
                </c:pt>
                <c:pt idx="213">
                  <c:v>160750.05600000001</c:v>
                </c:pt>
                <c:pt idx="214">
                  <c:v>165563.073</c:v>
                </c:pt>
                <c:pt idx="215">
                  <c:v>170520.19699999999</c:v>
                </c:pt>
                <c:pt idx="216">
                  <c:v>175625.742</c:v>
                </c:pt>
                <c:pt idx="217">
                  <c:v>180884.152</c:v>
                </c:pt>
                <c:pt idx="218">
                  <c:v>186300.005</c:v>
                </c:pt>
                <c:pt idx="219">
                  <c:v>191878.01300000001</c:v>
                </c:pt>
                <c:pt idx="220">
                  <c:v>197623.033</c:v>
                </c:pt>
                <c:pt idx="221">
                  <c:v>203540.06400000001</c:v>
                </c:pt>
                <c:pt idx="222">
                  <c:v>209634.25700000001</c:v>
                </c:pt>
                <c:pt idx="223">
                  <c:v>215910.916</c:v>
                </c:pt>
                <c:pt idx="224">
                  <c:v>222375.505</c:v>
                </c:pt>
                <c:pt idx="225">
                  <c:v>229033.65</c:v>
                </c:pt>
                <c:pt idx="226">
                  <c:v>235891.14600000001</c:v>
                </c:pt>
                <c:pt idx="227">
                  <c:v>242953.96299999999</c:v>
                </c:pt>
                <c:pt idx="228">
                  <c:v>250228.24799999999</c:v>
                </c:pt>
                <c:pt idx="229">
                  <c:v>257720.33199999999</c:v>
                </c:pt>
                <c:pt idx="230">
                  <c:v>265436.73599999998</c:v>
                </c:pt>
                <c:pt idx="231">
                  <c:v>273384.17700000003</c:v>
                </c:pt>
                <c:pt idx="232">
                  <c:v>281569.57299999997</c:v>
                </c:pt>
                <c:pt idx="233">
                  <c:v>290000.04700000002</c:v>
                </c:pt>
                <c:pt idx="234">
                  <c:v>298682.93900000001</c:v>
                </c:pt>
                <c:pt idx="235">
                  <c:v>307625.80499999999</c:v>
                </c:pt>
                <c:pt idx="236">
                  <c:v>316836.429</c:v>
                </c:pt>
                <c:pt idx="237">
                  <c:v>326322.82799999998</c:v>
                </c:pt>
                <c:pt idx="238">
                  <c:v>336093.26</c:v>
                </c:pt>
                <c:pt idx="239">
                  <c:v>346156.228</c:v>
                </c:pt>
                <c:pt idx="240">
                  <c:v>356520.49200000003</c:v>
                </c:pt>
                <c:pt idx="241">
                  <c:v>367195.07199999999</c:v>
                </c:pt>
                <c:pt idx="242">
                  <c:v>378189.25900000002</c:v>
                </c:pt>
                <c:pt idx="243">
                  <c:v>389512.62400000001</c:v>
                </c:pt>
                <c:pt idx="244">
                  <c:v>401175.02100000001</c:v>
                </c:pt>
                <c:pt idx="245">
                  <c:v>413186.60200000001</c:v>
                </c:pt>
                <c:pt idx="246">
                  <c:v>425557.82199999999</c:v>
                </c:pt>
                <c:pt idx="247">
                  <c:v>438299.44900000002</c:v>
                </c:pt>
                <c:pt idx="248">
                  <c:v>451422.57299999997</c:v>
                </c:pt>
                <c:pt idx="249">
                  <c:v>464938.61599999998</c:v>
                </c:pt>
                <c:pt idx="250">
                  <c:v>478859.34299999999</c:v>
                </c:pt>
                <c:pt idx="251">
                  <c:v>493196.87</c:v>
                </c:pt>
                <c:pt idx="252">
                  <c:v>507963.67800000001</c:v>
                </c:pt>
                <c:pt idx="253">
                  <c:v>523172.61800000002</c:v>
                </c:pt>
                <c:pt idx="254">
                  <c:v>538836.929</c:v>
                </c:pt>
                <c:pt idx="255">
                  <c:v>554970.24600000004</c:v>
                </c:pt>
                <c:pt idx="256">
                  <c:v>571586.61</c:v>
                </c:pt>
                <c:pt idx="257">
                  <c:v>588700.48400000005</c:v>
                </c:pt>
                <c:pt idx="258">
                  <c:v>606326.76500000001</c:v>
                </c:pt>
                <c:pt idx="259">
                  <c:v>624480.79500000004</c:v>
                </c:pt>
                <c:pt idx="260">
                  <c:v>643178.37399999995</c:v>
                </c:pt>
                <c:pt idx="261">
                  <c:v>662435.77800000005</c:v>
                </c:pt>
                <c:pt idx="262">
                  <c:v>682269.76699999999</c:v>
                </c:pt>
                <c:pt idx="263">
                  <c:v>702697.60600000003</c:v>
                </c:pt>
                <c:pt idx="264">
                  <c:v>723737.07499999995</c:v>
                </c:pt>
                <c:pt idx="265">
                  <c:v>745406.48699999996</c:v>
                </c:pt>
                <c:pt idx="266">
                  <c:v>767724.70200000005</c:v>
                </c:pt>
                <c:pt idx="267">
                  <c:v>790711.147</c:v>
                </c:pt>
                <c:pt idx="268">
                  <c:v>814385.83</c:v>
                </c:pt>
                <c:pt idx="269">
                  <c:v>838769.35499999998</c:v>
                </c:pt>
                <c:pt idx="270">
                  <c:v>863882.94900000002</c:v>
                </c:pt>
                <c:pt idx="271">
                  <c:v>889748.46799999999</c:v>
                </c:pt>
                <c:pt idx="272">
                  <c:v>916388.42599999998</c:v>
                </c:pt>
                <c:pt idx="273">
                  <c:v>943826.01199999999</c:v>
                </c:pt>
                <c:pt idx="274">
                  <c:v>972085.10699999996</c:v>
                </c:pt>
                <c:pt idx="275">
                  <c:v>1001190.307</c:v>
                </c:pt>
                <c:pt idx="276">
                  <c:v>1031166.9449999999</c:v>
                </c:pt>
                <c:pt idx="277">
                  <c:v>1062041.115</c:v>
                </c:pt>
                <c:pt idx="278">
                  <c:v>1093839.6869999999</c:v>
                </c:pt>
                <c:pt idx="279">
                  <c:v>1126590.341</c:v>
                </c:pt>
                <c:pt idx="280">
                  <c:v>1160321.5819999999</c:v>
                </c:pt>
                <c:pt idx="281">
                  <c:v>1195062.7709999999</c:v>
                </c:pt>
                <c:pt idx="282">
                  <c:v>1230844.145</c:v>
                </c:pt>
                <c:pt idx="283">
                  <c:v>1267696.8489999999</c:v>
                </c:pt>
                <c:pt idx="284">
                  <c:v>1305652.96</c:v>
                </c:pt>
                <c:pt idx="285">
                  <c:v>1344745.5149999999</c:v>
                </c:pt>
                <c:pt idx="286">
                  <c:v>1385008.54</c:v>
                </c:pt>
                <c:pt idx="287">
                  <c:v>1426477.081</c:v>
                </c:pt>
                <c:pt idx="288">
                  <c:v>1469187.2309999999</c:v>
                </c:pt>
                <c:pt idx="289">
                  <c:v>1513176.165</c:v>
                </c:pt>
                <c:pt idx="290">
                  <c:v>1558482.173</c:v>
                </c:pt>
                <c:pt idx="291">
                  <c:v>1605144.6869999999</c:v>
                </c:pt>
                <c:pt idx="292">
                  <c:v>1653204.324</c:v>
                </c:pt>
                <c:pt idx="293">
                  <c:v>1702702.9140000001</c:v>
                </c:pt>
                <c:pt idx="294">
                  <c:v>1753683.5419999999</c:v>
                </c:pt>
                <c:pt idx="295">
                  <c:v>1806190.58</c:v>
                </c:pt>
                <c:pt idx="296">
                  <c:v>1860269.7320000001</c:v>
                </c:pt>
                <c:pt idx="297">
                  <c:v>1915968.068</c:v>
                </c:pt>
                <c:pt idx="298">
                  <c:v>1973334.067</c:v>
                </c:pt>
                <c:pt idx="299">
                  <c:v>2032417.662</c:v>
                </c:pt>
                <c:pt idx="300">
                  <c:v>2093270.2790000001</c:v>
                </c:pt>
                <c:pt idx="301">
                  <c:v>2155944.8840000001</c:v>
                </c:pt>
                <c:pt idx="302">
                  <c:v>2220496.0290000001</c:v>
                </c:pt>
                <c:pt idx="303">
                  <c:v>2286979.9</c:v>
                </c:pt>
                <c:pt idx="304">
                  <c:v>2355454.3650000002</c:v>
                </c:pt>
                <c:pt idx="305">
                  <c:v>2425979.0240000002</c:v>
                </c:pt>
                <c:pt idx="306">
                  <c:v>2498615.2609999999</c:v>
                </c:pt>
                <c:pt idx="307">
                  <c:v>2573426.2999999998</c:v>
                </c:pt>
                <c:pt idx="308">
                  <c:v>2650477.2560000001</c:v>
                </c:pt>
                <c:pt idx="309">
                  <c:v>2729835.1949999998</c:v>
                </c:pt>
                <c:pt idx="310">
                  <c:v>2811569.19</c:v>
                </c:pt>
                <c:pt idx="311">
                  <c:v>2895750.3829999999</c:v>
                </c:pt>
                <c:pt idx="312">
                  <c:v>2982452.0440000002</c:v>
                </c:pt>
                <c:pt idx="313">
                  <c:v>3071749.64</c:v>
                </c:pt>
                <c:pt idx="314">
                  <c:v>3163720.8960000002</c:v>
                </c:pt>
                <c:pt idx="315">
                  <c:v>3258445.8620000002</c:v>
                </c:pt>
                <c:pt idx="316">
                  <c:v>3356006.9890000001</c:v>
                </c:pt>
                <c:pt idx="317">
                  <c:v>3456489.1940000001</c:v>
                </c:pt>
                <c:pt idx="318">
                  <c:v>3559979.9360000002</c:v>
                </c:pt>
                <c:pt idx="319">
                  <c:v>3666569.2949999999</c:v>
                </c:pt>
                <c:pt idx="320">
                  <c:v>3776350.0449999999</c:v>
                </c:pt>
                <c:pt idx="321">
                  <c:v>3889417.7409999999</c:v>
                </c:pt>
                <c:pt idx="322">
                  <c:v>4005870.7969999998</c:v>
                </c:pt>
                <c:pt idx="323">
                  <c:v>4125810.574</c:v>
                </c:pt>
                <c:pt idx="324">
                  <c:v>4249341.4670000002</c:v>
                </c:pt>
                <c:pt idx="325">
                  <c:v>4376570.9989999998</c:v>
                </c:pt>
                <c:pt idx="326">
                  <c:v>4507609.91</c:v>
                </c:pt>
                <c:pt idx="327">
                  <c:v>4642572.2580000004</c:v>
                </c:pt>
                <c:pt idx="328">
                  <c:v>4781575.5130000003</c:v>
                </c:pt>
                <c:pt idx="329">
                  <c:v>4924740.6639999999</c:v>
                </c:pt>
                <c:pt idx="330">
                  <c:v>5072192.3229999999</c:v>
                </c:pt>
                <c:pt idx="331">
                  <c:v>5224058.8329999996</c:v>
                </c:pt>
                <c:pt idx="332">
                  <c:v>5380472.3770000003</c:v>
                </c:pt>
                <c:pt idx="333">
                  <c:v>5541569.0990000004</c:v>
                </c:pt>
                <c:pt idx="334">
                  <c:v>5707489.2189999996</c:v>
                </c:pt>
                <c:pt idx="335">
                  <c:v>5878377.1519999998</c:v>
                </c:pt>
                <c:pt idx="336">
                  <c:v>6054381.6409999998</c:v>
                </c:pt>
                <c:pt idx="337">
                  <c:v>6235655.8810000001</c:v>
                </c:pt>
                <c:pt idx="338">
                  <c:v>6422357.6519999998</c:v>
                </c:pt>
                <c:pt idx="339">
                  <c:v>6614649.4610000001</c:v>
                </c:pt>
                <c:pt idx="340">
                  <c:v>6812698.6789999995</c:v>
                </c:pt>
                <c:pt idx="341">
                  <c:v>7016677.6890000002</c:v>
                </c:pt>
                <c:pt idx="342">
                  <c:v>7226764.034</c:v>
                </c:pt>
                <c:pt idx="343">
                  <c:v>7443140.5750000002</c:v>
                </c:pt>
                <c:pt idx="344">
                  <c:v>7665995.6449999996</c:v>
                </c:pt>
                <c:pt idx="345">
                  <c:v>7895523.2189999996</c:v>
                </c:pt>
                <c:pt idx="346">
                  <c:v>8131923.0779999997</c:v>
                </c:pt>
                <c:pt idx="347">
                  <c:v>8375400.9850000003</c:v>
                </c:pt>
                <c:pt idx="348">
                  <c:v>8626168.8640000001</c:v>
                </c:pt>
                <c:pt idx="349">
                  <c:v>8884444.9849999994</c:v>
                </c:pt>
                <c:pt idx="350">
                  <c:v>9150454.1500000004</c:v>
                </c:pt>
                <c:pt idx="351">
                  <c:v>9424427.8959999997</c:v>
                </c:pt>
                <c:pt idx="352">
                  <c:v>9706604.6889999993</c:v>
                </c:pt>
                <c:pt idx="353">
                  <c:v>9997230.1380000003</c:v>
                </c:pt>
                <c:pt idx="354">
                  <c:v>10296557.204</c:v>
                </c:pt>
                <c:pt idx="355">
                  <c:v>10604846.421</c:v>
                </c:pt>
                <c:pt idx="356">
                  <c:v>10922366.125</c:v>
                </c:pt>
                <c:pt idx="357">
                  <c:v>11249392.687000001</c:v>
                </c:pt>
                <c:pt idx="358">
                  <c:v>11586210.751</c:v>
                </c:pt>
                <c:pt idx="359">
                  <c:v>11933113.484999999</c:v>
                </c:pt>
                <c:pt idx="360">
                  <c:v>12290402.833000001</c:v>
                </c:pt>
                <c:pt idx="361">
                  <c:v>12658389.782</c:v>
                </c:pt>
                <c:pt idx="362">
                  <c:v>13037394.628</c:v>
                </c:pt>
                <c:pt idx="363">
                  <c:v>13427747.257999999</c:v>
                </c:pt>
                <c:pt idx="364">
                  <c:v>13829787.435000001</c:v>
                </c:pt>
                <c:pt idx="365">
                  <c:v>14243865.097999999</c:v>
                </c:pt>
                <c:pt idx="366">
                  <c:v>14670340.66</c:v>
                </c:pt>
                <c:pt idx="367">
                  <c:v>15109585.327</c:v>
                </c:pt>
                <c:pt idx="368">
                  <c:v>15561981.418</c:v>
                </c:pt>
                <c:pt idx="369">
                  <c:v>16027922.699999999</c:v>
                </c:pt>
                <c:pt idx="370">
                  <c:v>16507814.73</c:v>
                </c:pt>
                <c:pt idx="371">
                  <c:v>17002075.208000001</c:v>
                </c:pt>
                <c:pt idx="372">
                  <c:v>17511134.338</c:v>
                </c:pt>
                <c:pt idx="373">
                  <c:v>18035435.208000001</c:v>
                </c:pt>
                <c:pt idx="374">
                  <c:v>18575434.169</c:v>
                </c:pt>
                <c:pt idx="375">
                  <c:v>19131601.239999998</c:v>
                </c:pt>
                <c:pt idx="376">
                  <c:v>19704420.509</c:v>
                </c:pt>
                <c:pt idx="377">
                  <c:v>20294390.559</c:v>
                </c:pt>
                <c:pt idx="378">
                  <c:v>20902024.901999999</c:v>
                </c:pt>
                <c:pt idx="379">
                  <c:v>21527852.425999999</c:v>
                </c:pt>
                <c:pt idx="380">
                  <c:v>22172417.850000001</c:v>
                </c:pt>
                <c:pt idx="381">
                  <c:v>22836282.208999999</c:v>
                </c:pt>
                <c:pt idx="382">
                  <c:v>23520023.329</c:v>
                </c:pt>
                <c:pt idx="383">
                  <c:v>24224236.342999998</c:v>
                </c:pt>
                <c:pt idx="384">
                  <c:v>24949534.197999999</c:v>
                </c:pt>
                <c:pt idx="385">
                  <c:v>25696548.197000001</c:v>
                </c:pt>
                <c:pt idx="386">
                  <c:v>26465928.541000001</c:v>
                </c:pt>
                <c:pt idx="387">
                  <c:v>27258344.901999999</c:v>
                </c:pt>
                <c:pt idx="388">
                  <c:v>28074487.000999998</c:v>
                </c:pt>
                <c:pt idx="389">
                  <c:v>28915065.210000001</c:v>
                </c:pt>
                <c:pt idx="390">
                  <c:v>29780811.171</c:v>
                </c:pt>
                <c:pt idx="391">
                  <c:v>30672478.432</c:v>
                </c:pt>
                <c:pt idx="392">
                  <c:v>31590843.103</c:v>
                </c:pt>
                <c:pt idx="393">
                  <c:v>32536704.528999999</c:v>
                </c:pt>
                <c:pt idx="394">
                  <c:v>33510885.993000001</c:v>
                </c:pt>
                <c:pt idx="395">
                  <c:v>34514235.423</c:v>
                </c:pt>
                <c:pt idx="396">
                  <c:v>35547626.138999999</c:v>
                </c:pt>
                <c:pt idx="397">
                  <c:v>36611957.605999999</c:v>
                </c:pt>
                <c:pt idx="398">
                  <c:v>37708156.221000001</c:v>
                </c:pt>
                <c:pt idx="399">
                  <c:v>38837176.118000001</c:v>
                </c:pt>
                <c:pt idx="400">
                  <c:v>40000000</c:v>
                </c:pt>
              </c:numCache>
            </c:numRef>
          </c:xVal>
          <c:yVal>
            <c:numRef>
              <c:f>'Measured Data'!$O$20:$O$420</c:f>
              <c:numCache>
                <c:formatCode>0.0000</c:formatCode>
                <c:ptCount val="401"/>
                <c:pt idx="0">
                  <c:v>15.8843</c:v>
                </c:pt>
                <c:pt idx="1">
                  <c:v>15.9267</c:v>
                </c:pt>
                <c:pt idx="2">
                  <c:v>15.936399999999999</c:v>
                </c:pt>
                <c:pt idx="3">
                  <c:v>15.9231</c:v>
                </c:pt>
                <c:pt idx="4">
                  <c:v>15.939499999999999</c:v>
                </c:pt>
                <c:pt idx="5">
                  <c:v>15.953399999999998</c:v>
                </c:pt>
                <c:pt idx="6">
                  <c:v>15.9543</c:v>
                </c:pt>
                <c:pt idx="7">
                  <c:v>15.9587</c:v>
                </c:pt>
                <c:pt idx="8">
                  <c:v>15.960900000000002</c:v>
                </c:pt>
                <c:pt idx="9">
                  <c:v>15.979799999999999</c:v>
                </c:pt>
                <c:pt idx="10">
                  <c:v>15.979000000000001</c:v>
                </c:pt>
                <c:pt idx="11">
                  <c:v>15.995800000000001</c:v>
                </c:pt>
                <c:pt idx="12">
                  <c:v>15.970699999999999</c:v>
                </c:pt>
                <c:pt idx="13">
                  <c:v>15.962499999999999</c:v>
                </c:pt>
                <c:pt idx="14">
                  <c:v>15.971300000000001</c:v>
                </c:pt>
                <c:pt idx="15">
                  <c:v>15.9899</c:v>
                </c:pt>
                <c:pt idx="16">
                  <c:v>15.978399999999999</c:v>
                </c:pt>
                <c:pt idx="17">
                  <c:v>15.974400000000001</c:v>
                </c:pt>
                <c:pt idx="18">
                  <c:v>15.973599999999999</c:v>
                </c:pt>
                <c:pt idx="19">
                  <c:v>15.9619</c:v>
                </c:pt>
                <c:pt idx="20">
                  <c:v>15.966199999999999</c:v>
                </c:pt>
                <c:pt idx="21">
                  <c:v>15.974</c:v>
                </c:pt>
                <c:pt idx="22">
                  <c:v>15.9741</c:v>
                </c:pt>
                <c:pt idx="23">
                  <c:v>15.977900000000002</c:v>
                </c:pt>
                <c:pt idx="24">
                  <c:v>15.9696</c:v>
                </c:pt>
                <c:pt idx="25">
                  <c:v>15.976499999999998</c:v>
                </c:pt>
                <c:pt idx="26">
                  <c:v>15.959999999999999</c:v>
                </c:pt>
                <c:pt idx="27">
                  <c:v>15.965500000000002</c:v>
                </c:pt>
                <c:pt idx="28">
                  <c:v>15.966600000000001</c:v>
                </c:pt>
                <c:pt idx="29">
                  <c:v>15.953899999999999</c:v>
                </c:pt>
                <c:pt idx="30">
                  <c:v>15.9543</c:v>
                </c:pt>
                <c:pt idx="31">
                  <c:v>15.9536</c:v>
                </c:pt>
                <c:pt idx="32">
                  <c:v>15.959200000000001</c:v>
                </c:pt>
                <c:pt idx="33">
                  <c:v>15.951899999999998</c:v>
                </c:pt>
                <c:pt idx="34">
                  <c:v>15.9465</c:v>
                </c:pt>
                <c:pt idx="35">
                  <c:v>15.9465</c:v>
                </c:pt>
                <c:pt idx="36">
                  <c:v>15.939699999999998</c:v>
                </c:pt>
                <c:pt idx="37">
                  <c:v>15.943099999999999</c:v>
                </c:pt>
                <c:pt idx="38">
                  <c:v>15.941099999999999</c:v>
                </c:pt>
                <c:pt idx="39">
                  <c:v>15.939100000000002</c:v>
                </c:pt>
                <c:pt idx="40">
                  <c:v>15.9338</c:v>
                </c:pt>
                <c:pt idx="41">
                  <c:v>15.925300000000002</c:v>
                </c:pt>
                <c:pt idx="42">
                  <c:v>15.926400000000001</c:v>
                </c:pt>
                <c:pt idx="43">
                  <c:v>15.922599999999999</c:v>
                </c:pt>
                <c:pt idx="44">
                  <c:v>15.920400000000001</c:v>
                </c:pt>
                <c:pt idx="45">
                  <c:v>15.919</c:v>
                </c:pt>
                <c:pt idx="46">
                  <c:v>15.917300000000001</c:v>
                </c:pt>
                <c:pt idx="47">
                  <c:v>15.9137</c:v>
                </c:pt>
                <c:pt idx="48">
                  <c:v>15.915600000000001</c:v>
                </c:pt>
                <c:pt idx="49">
                  <c:v>15.906999999999998</c:v>
                </c:pt>
                <c:pt idx="50">
                  <c:v>15.902699999999999</c:v>
                </c:pt>
                <c:pt idx="51">
                  <c:v>15.905799999999999</c:v>
                </c:pt>
                <c:pt idx="52">
                  <c:v>15.903600000000001</c:v>
                </c:pt>
                <c:pt idx="53">
                  <c:v>15.895099999999999</c:v>
                </c:pt>
                <c:pt idx="54">
                  <c:v>15.892300000000001</c:v>
                </c:pt>
                <c:pt idx="55">
                  <c:v>15.8894</c:v>
                </c:pt>
                <c:pt idx="56">
                  <c:v>15.8848</c:v>
                </c:pt>
                <c:pt idx="57">
                  <c:v>15.882000000000001</c:v>
                </c:pt>
                <c:pt idx="58">
                  <c:v>15.877400000000002</c:v>
                </c:pt>
                <c:pt idx="59">
                  <c:v>15.870900000000001</c:v>
                </c:pt>
                <c:pt idx="60">
                  <c:v>15.8706</c:v>
                </c:pt>
                <c:pt idx="61">
                  <c:v>15.869</c:v>
                </c:pt>
                <c:pt idx="62">
                  <c:v>15.861800000000001</c:v>
                </c:pt>
                <c:pt idx="63">
                  <c:v>15.8582</c:v>
                </c:pt>
                <c:pt idx="64">
                  <c:v>15.855899999999998</c:v>
                </c:pt>
                <c:pt idx="65">
                  <c:v>15.851299999999998</c:v>
                </c:pt>
                <c:pt idx="66">
                  <c:v>15.846300000000001</c:v>
                </c:pt>
                <c:pt idx="67">
                  <c:v>15.841099999999999</c:v>
                </c:pt>
                <c:pt idx="68">
                  <c:v>15.837399999999999</c:v>
                </c:pt>
                <c:pt idx="69">
                  <c:v>15.835400000000002</c:v>
                </c:pt>
                <c:pt idx="70">
                  <c:v>15.831299999999999</c:v>
                </c:pt>
                <c:pt idx="71">
                  <c:v>15.823799999999999</c:v>
                </c:pt>
                <c:pt idx="72">
                  <c:v>15.821099999999999</c:v>
                </c:pt>
                <c:pt idx="73">
                  <c:v>15.816099999999999</c:v>
                </c:pt>
                <c:pt idx="74">
                  <c:v>15.8117</c:v>
                </c:pt>
                <c:pt idx="75">
                  <c:v>15.807999999999998</c:v>
                </c:pt>
                <c:pt idx="76">
                  <c:v>15.802900000000001</c:v>
                </c:pt>
                <c:pt idx="77">
                  <c:v>15.797699999999999</c:v>
                </c:pt>
                <c:pt idx="78">
                  <c:v>15.793099999999999</c:v>
                </c:pt>
                <c:pt idx="79">
                  <c:v>15.778500000000001</c:v>
                </c:pt>
                <c:pt idx="80">
                  <c:v>15.776199999999999</c:v>
                </c:pt>
                <c:pt idx="81">
                  <c:v>15.768800000000001</c:v>
                </c:pt>
                <c:pt idx="82">
                  <c:v>15.766299999999999</c:v>
                </c:pt>
                <c:pt idx="83">
                  <c:v>15.7638</c:v>
                </c:pt>
                <c:pt idx="84">
                  <c:v>15.756900000000002</c:v>
                </c:pt>
                <c:pt idx="85">
                  <c:v>15.756600000000001</c:v>
                </c:pt>
                <c:pt idx="86">
                  <c:v>15.7515</c:v>
                </c:pt>
                <c:pt idx="87">
                  <c:v>15.7483</c:v>
                </c:pt>
                <c:pt idx="88">
                  <c:v>15.746000000000002</c:v>
                </c:pt>
                <c:pt idx="89">
                  <c:v>15.741200000000001</c:v>
                </c:pt>
                <c:pt idx="90">
                  <c:v>15.739500000000001</c:v>
                </c:pt>
                <c:pt idx="91">
                  <c:v>15.735300000000002</c:v>
                </c:pt>
                <c:pt idx="92">
                  <c:v>15.732799999999999</c:v>
                </c:pt>
                <c:pt idx="93">
                  <c:v>15.729100000000001</c:v>
                </c:pt>
                <c:pt idx="94">
                  <c:v>15.7264</c:v>
                </c:pt>
                <c:pt idx="95">
                  <c:v>15.720700000000001</c:v>
                </c:pt>
                <c:pt idx="96">
                  <c:v>15.716899999999999</c:v>
                </c:pt>
                <c:pt idx="97">
                  <c:v>15.714499999999999</c:v>
                </c:pt>
                <c:pt idx="98">
                  <c:v>15.7097</c:v>
                </c:pt>
                <c:pt idx="99">
                  <c:v>15.7051</c:v>
                </c:pt>
                <c:pt idx="100">
                  <c:v>15.701599999999999</c:v>
                </c:pt>
                <c:pt idx="101">
                  <c:v>15.698599999999999</c:v>
                </c:pt>
                <c:pt idx="102">
                  <c:v>15.6884</c:v>
                </c:pt>
                <c:pt idx="103">
                  <c:v>15.6898</c:v>
                </c:pt>
                <c:pt idx="104">
                  <c:v>15.685400000000001</c:v>
                </c:pt>
                <c:pt idx="105">
                  <c:v>15.680299999999999</c:v>
                </c:pt>
                <c:pt idx="106">
                  <c:v>15.675599999999999</c:v>
                </c:pt>
                <c:pt idx="107">
                  <c:v>15.6709</c:v>
                </c:pt>
                <c:pt idx="108">
                  <c:v>15.664899999999999</c:v>
                </c:pt>
                <c:pt idx="109">
                  <c:v>15.659799999999999</c:v>
                </c:pt>
                <c:pt idx="110">
                  <c:v>15.653300000000002</c:v>
                </c:pt>
                <c:pt idx="111">
                  <c:v>15.647499999999999</c:v>
                </c:pt>
                <c:pt idx="112">
                  <c:v>15.641099999999998</c:v>
                </c:pt>
                <c:pt idx="113">
                  <c:v>15.634600000000001</c:v>
                </c:pt>
                <c:pt idx="114">
                  <c:v>15.628700000000002</c:v>
                </c:pt>
                <c:pt idx="115">
                  <c:v>15.621599999999999</c:v>
                </c:pt>
                <c:pt idx="116">
                  <c:v>15.6152</c:v>
                </c:pt>
                <c:pt idx="117">
                  <c:v>15.608500000000001</c:v>
                </c:pt>
                <c:pt idx="118">
                  <c:v>15.602300000000001</c:v>
                </c:pt>
                <c:pt idx="119">
                  <c:v>15.595600000000001</c:v>
                </c:pt>
                <c:pt idx="120">
                  <c:v>15.590199999999999</c:v>
                </c:pt>
                <c:pt idx="121">
                  <c:v>15.583900000000002</c:v>
                </c:pt>
                <c:pt idx="122">
                  <c:v>15.577600000000002</c:v>
                </c:pt>
                <c:pt idx="123">
                  <c:v>15.570599999999999</c:v>
                </c:pt>
                <c:pt idx="124">
                  <c:v>15.5646</c:v>
                </c:pt>
                <c:pt idx="125">
                  <c:v>15.558900000000001</c:v>
                </c:pt>
                <c:pt idx="126">
                  <c:v>15.552700000000002</c:v>
                </c:pt>
                <c:pt idx="127">
                  <c:v>15.546999999999999</c:v>
                </c:pt>
                <c:pt idx="128">
                  <c:v>15.540699999999999</c:v>
                </c:pt>
                <c:pt idx="129">
                  <c:v>15.535900000000002</c:v>
                </c:pt>
                <c:pt idx="130">
                  <c:v>15.529500000000001</c:v>
                </c:pt>
                <c:pt idx="131">
                  <c:v>15.523400000000001</c:v>
                </c:pt>
                <c:pt idx="132">
                  <c:v>15.5166</c:v>
                </c:pt>
                <c:pt idx="133">
                  <c:v>15.509799999999998</c:v>
                </c:pt>
                <c:pt idx="134">
                  <c:v>15.504300000000001</c:v>
                </c:pt>
                <c:pt idx="135">
                  <c:v>15.4985</c:v>
                </c:pt>
                <c:pt idx="136">
                  <c:v>15.492899999999999</c:v>
                </c:pt>
                <c:pt idx="137">
                  <c:v>15.4877</c:v>
                </c:pt>
                <c:pt idx="138">
                  <c:v>15.482299999999999</c:v>
                </c:pt>
                <c:pt idx="139">
                  <c:v>15.476700000000001</c:v>
                </c:pt>
                <c:pt idx="140">
                  <c:v>15.471599999999999</c:v>
                </c:pt>
                <c:pt idx="141">
                  <c:v>15.4673</c:v>
                </c:pt>
                <c:pt idx="142">
                  <c:v>15.462299999999999</c:v>
                </c:pt>
                <c:pt idx="143">
                  <c:v>15.4575</c:v>
                </c:pt>
                <c:pt idx="144">
                  <c:v>15.453099999999999</c:v>
                </c:pt>
                <c:pt idx="145">
                  <c:v>15.448599999999999</c:v>
                </c:pt>
                <c:pt idx="146">
                  <c:v>15.4442</c:v>
                </c:pt>
                <c:pt idx="147">
                  <c:v>15.4398</c:v>
                </c:pt>
                <c:pt idx="148">
                  <c:v>15.435899999999998</c:v>
                </c:pt>
                <c:pt idx="149">
                  <c:v>15.431900000000001</c:v>
                </c:pt>
                <c:pt idx="150">
                  <c:v>15.427999999999999</c:v>
                </c:pt>
                <c:pt idx="151">
                  <c:v>15.424500000000002</c:v>
                </c:pt>
                <c:pt idx="152">
                  <c:v>15.420999999999999</c:v>
                </c:pt>
                <c:pt idx="153">
                  <c:v>15.4176</c:v>
                </c:pt>
                <c:pt idx="154">
                  <c:v>15.414399999999999</c:v>
                </c:pt>
                <c:pt idx="155">
                  <c:v>15.410800000000002</c:v>
                </c:pt>
                <c:pt idx="156">
                  <c:v>15.407600000000002</c:v>
                </c:pt>
                <c:pt idx="157">
                  <c:v>15.4091</c:v>
                </c:pt>
                <c:pt idx="158">
                  <c:v>15.4039</c:v>
                </c:pt>
                <c:pt idx="159">
                  <c:v>15.398899999999999</c:v>
                </c:pt>
                <c:pt idx="160">
                  <c:v>15.393600000000001</c:v>
                </c:pt>
                <c:pt idx="161">
                  <c:v>15.3872</c:v>
                </c:pt>
                <c:pt idx="162">
                  <c:v>15.380800000000001</c:v>
                </c:pt>
                <c:pt idx="163">
                  <c:v>15.375399999999999</c:v>
                </c:pt>
                <c:pt idx="164">
                  <c:v>15.371099999999998</c:v>
                </c:pt>
                <c:pt idx="165">
                  <c:v>15.367100000000001</c:v>
                </c:pt>
                <c:pt idx="166">
                  <c:v>15.363099999999999</c:v>
                </c:pt>
                <c:pt idx="167">
                  <c:v>15.3589</c:v>
                </c:pt>
                <c:pt idx="168">
                  <c:v>15.3545</c:v>
                </c:pt>
                <c:pt idx="169">
                  <c:v>15.35</c:v>
                </c:pt>
                <c:pt idx="170">
                  <c:v>15.345500000000001</c:v>
                </c:pt>
                <c:pt idx="171">
                  <c:v>15.341000000000001</c:v>
                </c:pt>
                <c:pt idx="172">
                  <c:v>15.336500000000001</c:v>
                </c:pt>
                <c:pt idx="173">
                  <c:v>15.332199999999998</c:v>
                </c:pt>
                <c:pt idx="174">
                  <c:v>15.326099999999999</c:v>
                </c:pt>
                <c:pt idx="175">
                  <c:v>15.321899999999999</c:v>
                </c:pt>
                <c:pt idx="176">
                  <c:v>15.317500000000001</c:v>
                </c:pt>
                <c:pt idx="177">
                  <c:v>15.3147</c:v>
                </c:pt>
                <c:pt idx="178">
                  <c:v>15.310300000000002</c:v>
                </c:pt>
                <c:pt idx="179">
                  <c:v>15.306099999999999</c:v>
                </c:pt>
                <c:pt idx="180">
                  <c:v>15.300600000000001</c:v>
                </c:pt>
                <c:pt idx="181">
                  <c:v>15.2967</c:v>
                </c:pt>
                <c:pt idx="182">
                  <c:v>15.2926</c:v>
                </c:pt>
                <c:pt idx="183">
                  <c:v>15.289800000000001</c:v>
                </c:pt>
                <c:pt idx="184">
                  <c:v>15.2829</c:v>
                </c:pt>
                <c:pt idx="185">
                  <c:v>15.2789</c:v>
                </c:pt>
                <c:pt idx="186">
                  <c:v>15.275099999999998</c:v>
                </c:pt>
                <c:pt idx="187">
                  <c:v>15.271000000000001</c:v>
                </c:pt>
                <c:pt idx="188">
                  <c:v>15.268000000000001</c:v>
                </c:pt>
                <c:pt idx="189">
                  <c:v>15.264000000000001</c:v>
                </c:pt>
                <c:pt idx="190">
                  <c:v>15.260199999999999</c:v>
                </c:pt>
                <c:pt idx="191">
                  <c:v>15.2562</c:v>
                </c:pt>
                <c:pt idx="192">
                  <c:v>15.2515</c:v>
                </c:pt>
                <c:pt idx="193">
                  <c:v>15.248000000000001</c:v>
                </c:pt>
                <c:pt idx="194">
                  <c:v>15.244200000000001</c:v>
                </c:pt>
                <c:pt idx="195">
                  <c:v>15.240599999999999</c:v>
                </c:pt>
                <c:pt idx="196">
                  <c:v>15.237</c:v>
                </c:pt>
                <c:pt idx="197">
                  <c:v>15.234399999999999</c:v>
                </c:pt>
                <c:pt idx="198">
                  <c:v>15.231100000000001</c:v>
                </c:pt>
                <c:pt idx="199">
                  <c:v>15.2277</c:v>
                </c:pt>
                <c:pt idx="200">
                  <c:v>15.224499999999999</c:v>
                </c:pt>
                <c:pt idx="201">
                  <c:v>15.220400000000001</c:v>
                </c:pt>
                <c:pt idx="202">
                  <c:v>15.2172</c:v>
                </c:pt>
                <c:pt idx="203">
                  <c:v>15.2143</c:v>
                </c:pt>
                <c:pt idx="204">
                  <c:v>15.2111</c:v>
                </c:pt>
                <c:pt idx="205">
                  <c:v>15.208299999999999</c:v>
                </c:pt>
                <c:pt idx="206">
                  <c:v>15.205299999999999</c:v>
                </c:pt>
                <c:pt idx="207">
                  <c:v>15.202400000000001</c:v>
                </c:pt>
                <c:pt idx="208">
                  <c:v>15.199599999999998</c:v>
                </c:pt>
                <c:pt idx="209">
                  <c:v>15.196899999999999</c:v>
                </c:pt>
                <c:pt idx="210">
                  <c:v>15.1943</c:v>
                </c:pt>
                <c:pt idx="211">
                  <c:v>15.1921</c:v>
                </c:pt>
                <c:pt idx="212">
                  <c:v>15.189499999999999</c:v>
                </c:pt>
                <c:pt idx="213">
                  <c:v>15.187000000000001</c:v>
                </c:pt>
                <c:pt idx="214">
                  <c:v>15.184000000000001</c:v>
                </c:pt>
                <c:pt idx="215">
                  <c:v>15.181600000000001</c:v>
                </c:pt>
                <c:pt idx="216">
                  <c:v>15.1791</c:v>
                </c:pt>
                <c:pt idx="217">
                  <c:v>15.1767</c:v>
                </c:pt>
                <c:pt idx="218">
                  <c:v>15.1746</c:v>
                </c:pt>
                <c:pt idx="219">
                  <c:v>15.172400000000001</c:v>
                </c:pt>
                <c:pt idx="220">
                  <c:v>15.170299999999999</c:v>
                </c:pt>
                <c:pt idx="221">
                  <c:v>15.1685</c:v>
                </c:pt>
                <c:pt idx="222">
                  <c:v>15.166399999999999</c:v>
                </c:pt>
                <c:pt idx="223">
                  <c:v>15.1645</c:v>
                </c:pt>
                <c:pt idx="224">
                  <c:v>15.1624</c:v>
                </c:pt>
                <c:pt idx="225">
                  <c:v>15.160600000000001</c:v>
                </c:pt>
                <c:pt idx="226">
                  <c:v>15.159000000000001</c:v>
                </c:pt>
                <c:pt idx="227">
                  <c:v>15.157399999999999</c:v>
                </c:pt>
                <c:pt idx="228">
                  <c:v>15.155900000000001</c:v>
                </c:pt>
                <c:pt idx="229">
                  <c:v>15.1546</c:v>
                </c:pt>
                <c:pt idx="230">
                  <c:v>15.1534</c:v>
                </c:pt>
                <c:pt idx="231">
                  <c:v>15.1523</c:v>
                </c:pt>
                <c:pt idx="232">
                  <c:v>15.151400000000001</c:v>
                </c:pt>
                <c:pt idx="233">
                  <c:v>15.150499999999999</c:v>
                </c:pt>
                <c:pt idx="234">
                  <c:v>15.1496</c:v>
                </c:pt>
                <c:pt idx="235">
                  <c:v>15.149000000000001</c:v>
                </c:pt>
                <c:pt idx="236">
                  <c:v>15.1486</c:v>
                </c:pt>
                <c:pt idx="237">
                  <c:v>15.148300000000001</c:v>
                </c:pt>
                <c:pt idx="238">
                  <c:v>15.148400000000001</c:v>
                </c:pt>
                <c:pt idx="239">
                  <c:v>15.148400000000001</c:v>
                </c:pt>
                <c:pt idx="240">
                  <c:v>15.1486</c:v>
                </c:pt>
                <c:pt idx="241">
                  <c:v>15.149000000000001</c:v>
                </c:pt>
                <c:pt idx="242">
                  <c:v>15.1494</c:v>
                </c:pt>
                <c:pt idx="243">
                  <c:v>15.150099999999998</c:v>
                </c:pt>
                <c:pt idx="244">
                  <c:v>15.1508</c:v>
                </c:pt>
                <c:pt idx="245">
                  <c:v>15.1518</c:v>
                </c:pt>
                <c:pt idx="246">
                  <c:v>15.152900000000001</c:v>
                </c:pt>
                <c:pt idx="247">
                  <c:v>15.154299999999999</c:v>
                </c:pt>
                <c:pt idx="248">
                  <c:v>15.155200000000001</c:v>
                </c:pt>
                <c:pt idx="249">
                  <c:v>15.1571</c:v>
                </c:pt>
                <c:pt idx="250">
                  <c:v>15.1592</c:v>
                </c:pt>
                <c:pt idx="251">
                  <c:v>15.1615</c:v>
                </c:pt>
                <c:pt idx="252">
                  <c:v>15.164899999999999</c:v>
                </c:pt>
                <c:pt idx="253">
                  <c:v>15.167800000000002</c:v>
                </c:pt>
                <c:pt idx="254">
                  <c:v>15.170999999999999</c:v>
                </c:pt>
                <c:pt idx="255">
                  <c:v>15.1744</c:v>
                </c:pt>
                <c:pt idx="256">
                  <c:v>15.1783</c:v>
                </c:pt>
                <c:pt idx="257">
                  <c:v>15.182500000000001</c:v>
                </c:pt>
                <c:pt idx="258">
                  <c:v>15.186300000000001</c:v>
                </c:pt>
                <c:pt idx="259">
                  <c:v>15.1913</c:v>
                </c:pt>
                <c:pt idx="260">
                  <c:v>15.196899999999999</c:v>
                </c:pt>
                <c:pt idx="261">
                  <c:v>15.203900000000001</c:v>
                </c:pt>
                <c:pt idx="262">
                  <c:v>15.2104</c:v>
                </c:pt>
                <c:pt idx="263">
                  <c:v>15.217599999999999</c:v>
                </c:pt>
                <c:pt idx="264">
                  <c:v>15.2254</c:v>
                </c:pt>
                <c:pt idx="265">
                  <c:v>15.233699999999999</c:v>
                </c:pt>
                <c:pt idx="266">
                  <c:v>15.242700000000001</c:v>
                </c:pt>
                <c:pt idx="267">
                  <c:v>15.252600000000001</c:v>
                </c:pt>
                <c:pt idx="268">
                  <c:v>15.263</c:v>
                </c:pt>
                <c:pt idx="269">
                  <c:v>15.2744</c:v>
                </c:pt>
                <c:pt idx="270">
                  <c:v>15.2865</c:v>
                </c:pt>
                <c:pt idx="271">
                  <c:v>15.299500000000002</c:v>
                </c:pt>
                <c:pt idx="272">
                  <c:v>15.312199999999999</c:v>
                </c:pt>
                <c:pt idx="273">
                  <c:v>15.3269</c:v>
                </c:pt>
                <c:pt idx="274">
                  <c:v>15.342600000000001</c:v>
                </c:pt>
                <c:pt idx="275">
                  <c:v>15.3605</c:v>
                </c:pt>
                <c:pt idx="276">
                  <c:v>15.378</c:v>
                </c:pt>
                <c:pt idx="277">
                  <c:v>15.396500000000001</c:v>
                </c:pt>
                <c:pt idx="278">
                  <c:v>15.415799999999999</c:v>
                </c:pt>
                <c:pt idx="279">
                  <c:v>15.435799999999999</c:v>
                </c:pt>
                <c:pt idx="280">
                  <c:v>15.4566</c:v>
                </c:pt>
                <c:pt idx="281">
                  <c:v>15.4778</c:v>
                </c:pt>
                <c:pt idx="282">
                  <c:v>15.4994</c:v>
                </c:pt>
                <c:pt idx="283">
                  <c:v>15.5214</c:v>
                </c:pt>
                <c:pt idx="284">
                  <c:v>15.543500000000002</c:v>
                </c:pt>
                <c:pt idx="285">
                  <c:v>15.565399999999999</c:v>
                </c:pt>
                <c:pt idx="286">
                  <c:v>15.586999999999998</c:v>
                </c:pt>
                <c:pt idx="287">
                  <c:v>15.608000000000001</c:v>
                </c:pt>
                <c:pt idx="288">
                  <c:v>15.628300000000001</c:v>
                </c:pt>
                <c:pt idx="289">
                  <c:v>15.647699999999999</c:v>
                </c:pt>
                <c:pt idx="290">
                  <c:v>15.666099999999998</c:v>
                </c:pt>
                <c:pt idx="291">
                  <c:v>15.6838</c:v>
                </c:pt>
                <c:pt idx="292">
                  <c:v>15.7006</c:v>
                </c:pt>
                <c:pt idx="293">
                  <c:v>15.716999999999999</c:v>
                </c:pt>
                <c:pt idx="294">
                  <c:v>15.7331</c:v>
                </c:pt>
                <c:pt idx="295">
                  <c:v>15.749499999999999</c:v>
                </c:pt>
                <c:pt idx="296">
                  <c:v>15.766299999999999</c:v>
                </c:pt>
                <c:pt idx="297">
                  <c:v>15.7837</c:v>
                </c:pt>
                <c:pt idx="298">
                  <c:v>15.801799999999998</c:v>
                </c:pt>
                <c:pt idx="299">
                  <c:v>15.8209</c:v>
                </c:pt>
                <c:pt idx="300">
                  <c:v>15.8414</c:v>
                </c:pt>
                <c:pt idx="301">
                  <c:v>15.863100000000001</c:v>
                </c:pt>
                <c:pt idx="302">
                  <c:v>15.8863</c:v>
                </c:pt>
                <c:pt idx="303">
                  <c:v>15.911200000000001</c:v>
                </c:pt>
                <c:pt idx="304">
                  <c:v>15.937799999999999</c:v>
                </c:pt>
                <c:pt idx="305">
                  <c:v>15.966099999999999</c:v>
                </c:pt>
                <c:pt idx="306">
                  <c:v>15.9961</c:v>
                </c:pt>
                <c:pt idx="307">
                  <c:v>16.028200000000002</c:v>
                </c:pt>
                <c:pt idx="308">
                  <c:v>16.062000000000001</c:v>
                </c:pt>
                <c:pt idx="309">
                  <c:v>16.097799999999999</c:v>
                </c:pt>
                <c:pt idx="310">
                  <c:v>16.1357</c:v>
                </c:pt>
                <c:pt idx="311">
                  <c:v>16.175799999999999</c:v>
                </c:pt>
                <c:pt idx="312">
                  <c:v>16.2182</c:v>
                </c:pt>
                <c:pt idx="313">
                  <c:v>16.262899999999998</c:v>
                </c:pt>
                <c:pt idx="314">
                  <c:v>16.309799999999999</c:v>
                </c:pt>
                <c:pt idx="315">
                  <c:v>16.359400000000001</c:v>
                </c:pt>
                <c:pt idx="316">
                  <c:v>16.4115</c:v>
                </c:pt>
                <c:pt idx="317">
                  <c:v>16.466299999999997</c:v>
                </c:pt>
                <c:pt idx="318">
                  <c:v>16.5244</c:v>
                </c:pt>
                <c:pt idx="319">
                  <c:v>16.585000000000001</c:v>
                </c:pt>
                <c:pt idx="320">
                  <c:v>16.648899999999998</c:v>
                </c:pt>
                <c:pt idx="321">
                  <c:v>16.715900000000001</c:v>
                </c:pt>
                <c:pt idx="322">
                  <c:v>16.7865</c:v>
                </c:pt>
                <c:pt idx="323">
                  <c:v>16.8599</c:v>
                </c:pt>
                <c:pt idx="324">
                  <c:v>16.936599999999999</c:v>
                </c:pt>
                <c:pt idx="325">
                  <c:v>17.031300000000002</c:v>
                </c:pt>
                <c:pt idx="326">
                  <c:v>17.1145</c:v>
                </c:pt>
                <c:pt idx="327">
                  <c:v>17.200800000000001</c:v>
                </c:pt>
                <c:pt idx="328">
                  <c:v>17.290299999999998</c:v>
                </c:pt>
                <c:pt idx="329">
                  <c:v>17.3828</c:v>
                </c:pt>
                <c:pt idx="330">
                  <c:v>17.478100000000001</c:v>
                </c:pt>
                <c:pt idx="331">
                  <c:v>17.575500000000002</c:v>
                </c:pt>
                <c:pt idx="332">
                  <c:v>17.674599999999998</c:v>
                </c:pt>
                <c:pt idx="333">
                  <c:v>17.774999999999999</c:v>
                </c:pt>
                <c:pt idx="334">
                  <c:v>17.875599999999999</c:v>
                </c:pt>
                <c:pt idx="335">
                  <c:v>17.976099999999999</c:v>
                </c:pt>
                <c:pt idx="336">
                  <c:v>18.075199999999999</c:v>
                </c:pt>
                <c:pt idx="337">
                  <c:v>18.1724</c:v>
                </c:pt>
                <c:pt idx="338">
                  <c:v>18.266000000000002</c:v>
                </c:pt>
                <c:pt idx="339">
                  <c:v>18.354499999999998</c:v>
                </c:pt>
                <c:pt idx="340">
                  <c:v>18.4358</c:v>
                </c:pt>
                <c:pt idx="341">
                  <c:v>18.507899999999999</c:v>
                </c:pt>
                <c:pt idx="342">
                  <c:v>18.567999999999998</c:v>
                </c:pt>
                <c:pt idx="343">
                  <c:v>18.613600000000002</c:v>
                </c:pt>
                <c:pt idx="344">
                  <c:v>18.641500000000001</c:v>
                </c:pt>
                <c:pt idx="345">
                  <c:v>18.648099999999999</c:v>
                </c:pt>
                <c:pt idx="346">
                  <c:v>18.628499999999999</c:v>
                </c:pt>
                <c:pt idx="347">
                  <c:v>18.577400000000001</c:v>
                </c:pt>
                <c:pt idx="348">
                  <c:v>18.4908</c:v>
                </c:pt>
                <c:pt idx="349">
                  <c:v>18.3628</c:v>
                </c:pt>
                <c:pt idx="350">
                  <c:v>18.187000000000001</c:v>
                </c:pt>
                <c:pt idx="351">
                  <c:v>17.956499999999998</c:v>
                </c:pt>
                <c:pt idx="352">
                  <c:v>17.6631</c:v>
                </c:pt>
                <c:pt idx="353">
                  <c:v>17.299599999999998</c:v>
                </c:pt>
                <c:pt idx="354">
                  <c:v>16.858000000000001</c:v>
                </c:pt>
                <c:pt idx="355">
                  <c:v>16.329599999999999</c:v>
                </c:pt>
                <c:pt idx="356">
                  <c:v>15.705800000000002</c:v>
                </c:pt>
                <c:pt idx="357">
                  <c:v>14.979200000000001</c:v>
                </c:pt>
                <c:pt idx="358">
                  <c:v>14.1433</c:v>
                </c:pt>
                <c:pt idx="359">
                  <c:v>13.193299999999999</c:v>
                </c:pt>
                <c:pt idx="360">
                  <c:v>12.129100000000001</c:v>
                </c:pt>
                <c:pt idx="361">
                  <c:v>10.9536</c:v>
                </c:pt>
                <c:pt idx="362">
                  <c:v>9.6740099999999991</c:v>
                </c:pt>
                <c:pt idx="363">
                  <c:v>8.3041499999999999</c:v>
                </c:pt>
                <c:pt idx="364">
                  <c:v>6.8653899999999997</c:v>
                </c:pt>
                <c:pt idx="365">
                  <c:v>5.3841299999999999</c:v>
                </c:pt>
                <c:pt idx="366">
                  <c:v>3.8920600000000003</c:v>
                </c:pt>
                <c:pt idx="367">
                  <c:v>2.4229400000000001</c:v>
                </c:pt>
                <c:pt idx="368">
                  <c:v>1.00919</c:v>
                </c:pt>
                <c:pt idx="369">
                  <c:v>-0.31677100000000002</c:v>
                </c:pt>
                <c:pt idx="370">
                  <c:v>-1.5280499999999999</c:v>
                </c:pt>
                <c:pt idx="371">
                  <c:v>-2.6044800000000001</c:v>
                </c:pt>
                <c:pt idx="372">
                  <c:v>-3.53545</c:v>
                </c:pt>
                <c:pt idx="373">
                  <c:v>-4.3167</c:v>
                </c:pt>
                <c:pt idx="374">
                  <c:v>-4.9481099999999998</c:v>
                </c:pt>
                <c:pt idx="375">
                  <c:v>-5.4390700000000001</c:v>
                </c:pt>
                <c:pt idx="376">
                  <c:v>-5.8015999999999996</c:v>
                </c:pt>
                <c:pt idx="377">
                  <c:v>-6.0496699999999999</c:v>
                </c:pt>
                <c:pt idx="378">
                  <c:v>-6.1989400000000003</c:v>
                </c:pt>
                <c:pt idx="379">
                  <c:v>-6.2641900000000001</c:v>
                </c:pt>
                <c:pt idx="380">
                  <c:v>-6.2596299999999996</c:v>
                </c:pt>
                <c:pt idx="381">
                  <c:v>-6.1987300000000003</c:v>
                </c:pt>
                <c:pt idx="382">
                  <c:v>-6.0927299999999995</c:v>
                </c:pt>
                <c:pt idx="383">
                  <c:v>-5.9524499999999998</c:v>
                </c:pt>
                <c:pt idx="384">
                  <c:v>-5.7877000000000001</c:v>
                </c:pt>
                <c:pt idx="385">
                  <c:v>-5.6009700000000002</c:v>
                </c:pt>
                <c:pt idx="386">
                  <c:v>-5.4005999999999998</c:v>
                </c:pt>
                <c:pt idx="387">
                  <c:v>-5.19374</c:v>
                </c:pt>
                <c:pt idx="388">
                  <c:v>-4.98238</c:v>
                </c:pt>
                <c:pt idx="389">
                  <c:v>-4.7701600000000006</c:v>
                </c:pt>
                <c:pt idx="390">
                  <c:v>-4.5590299999999999</c:v>
                </c:pt>
                <c:pt idx="391">
                  <c:v>-4.35128</c:v>
                </c:pt>
                <c:pt idx="392">
                  <c:v>-4.14764</c:v>
                </c:pt>
                <c:pt idx="393">
                  <c:v>-3.9474200000000002</c:v>
                </c:pt>
                <c:pt idx="394">
                  <c:v>-3.7552500000000002</c:v>
                </c:pt>
                <c:pt idx="395">
                  <c:v>-3.5695999999999999</c:v>
                </c:pt>
                <c:pt idx="396">
                  <c:v>-3.3912900000000001</c:v>
                </c:pt>
                <c:pt idx="397">
                  <c:v>-3.2212799999999997</c:v>
                </c:pt>
                <c:pt idx="398">
                  <c:v>-3.0581999999999998</c:v>
                </c:pt>
                <c:pt idx="399">
                  <c:v>-2.9027799999999999</c:v>
                </c:pt>
                <c:pt idx="400">
                  <c:v>-2.7547099999999998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D-4329-BC2E-1F2BFC96CF13}"/>
            </c:ext>
          </c:extLst>
        </c:ser>
        <c:ser>
          <c:idx val="1"/>
          <c:order val="1"/>
          <c:tx>
            <c:v>Lsc, uH</c:v>
          </c:tx>
          <c:marker>
            <c:symbol val="none"/>
          </c:marker>
          <c:xVal>
            <c:numRef>
              <c:f>'Measured Data'!$B$20:$B$420</c:f>
              <c:numCache>
                <c:formatCode>0.00</c:formatCode>
                <c:ptCount val="401"/>
                <c:pt idx="0">
                  <c:v>300</c:v>
                </c:pt>
                <c:pt idx="1">
                  <c:v>308.98200000000003</c:v>
                </c:pt>
                <c:pt idx="2">
                  <c:v>318.23399999999998</c:v>
                </c:pt>
                <c:pt idx="3">
                  <c:v>327.762</c:v>
                </c:pt>
                <c:pt idx="4">
                  <c:v>337.57499999999999</c:v>
                </c:pt>
                <c:pt idx="5">
                  <c:v>347.68299999999999</c:v>
                </c:pt>
                <c:pt idx="6">
                  <c:v>358.09300000000002</c:v>
                </c:pt>
                <c:pt idx="7">
                  <c:v>368.81400000000002</c:v>
                </c:pt>
                <c:pt idx="8">
                  <c:v>379.85700000000003</c:v>
                </c:pt>
                <c:pt idx="9">
                  <c:v>391.23</c:v>
                </c:pt>
                <c:pt idx="10">
                  <c:v>402.94400000000002</c:v>
                </c:pt>
                <c:pt idx="11">
                  <c:v>415.00900000000001</c:v>
                </c:pt>
                <c:pt idx="12">
                  <c:v>427.43400000000003</c:v>
                </c:pt>
                <c:pt idx="13">
                  <c:v>440.23200000000003</c:v>
                </c:pt>
                <c:pt idx="14">
                  <c:v>453.41300000000001</c:v>
                </c:pt>
                <c:pt idx="15">
                  <c:v>466.98899999999998</c:v>
                </c:pt>
                <c:pt idx="16">
                  <c:v>480.971</c:v>
                </c:pt>
                <c:pt idx="17">
                  <c:v>495.37200000000001</c:v>
                </c:pt>
                <c:pt idx="18">
                  <c:v>510.20400000000001</c:v>
                </c:pt>
                <c:pt idx="19">
                  <c:v>525.48</c:v>
                </c:pt>
                <c:pt idx="20">
                  <c:v>541.21299999999997</c:v>
                </c:pt>
                <c:pt idx="21">
                  <c:v>557.41700000000003</c:v>
                </c:pt>
                <c:pt idx="22">
                  <c:v>574.10699999999997</c:v>
                </c:pt>
                <c:pt idx="23">
                  <c:v>591.29600000000005</c:v>
                </c:pt>
                <c:pt idx="24">
                  <c:v>609</c:v>
                </c:pt>
                <c:pt idx="25">
                  <c:v>627.23400000000004</c:v>
                </c:pt>
                <c:pt idx="26">
                  <c:v>646.01499999999999</c:v>
                </c:pt>
                <c:pt idx="27">
                  <c:v>665.35699999999997</c:v>
                </c:pt>
                <c:pt idx="28">
                  <c:v>685.27800000000002</c:v>
                </c:pt>
                <c:pt idx="29">
                  <c:v>705.79600000000005</c:v>
                </c:pt>
                <c:pt idx="30">
                  <c:v>726.928</c:v>
                </c:pt>
                <c:pt idx="31">
                  <c:v>748.69299999999998</c:v>
                </c:pt>
                <c:pt idx="32">
                  <c:v>771.11</c:v>
                </c:pt>
                <c:pt idx="33">
                  <c:v>794.19799999999998</c:v>
                </c:pt>
                <c:pt idx="34">
                  <c:v>817.97699999999998</c:v>
                </c:pt>
                <c:pt idx="35">
                  <c:v>842.46799999999996</c:v>
                </c:pt>
                <c:pt idx="36">
                  <c:v>867.69200000000001</c:v>
                </c:pt>
                <c:pt idx="37">
                  <c:v>893.67200000000003</c:v>
                </c:pt>
                <c:pt idx="38">
                  <c:v>920.42899999999997</c:v>
                </c:pt>
                <c:pt idx="39">
                  <c:v>947.98800000000006</c:v>
                </c:pt>
                <c:pt idx="40">
                  <c:v>976.37199999999996</c:v>
                </c:pt>
                <c:pt idx="41">
                  <c:v>1005.605</c:v>
                </c:pt>
                <c:pt idx="42">
                  <c:v>1035.7139999999999</c:v>
                </c:pt>
                <c:pt idx="43">
                  <c:v>1066.7239999999999</c:v>
                </c:pt>
                <c:pt idx="44">
                  <c:v>1098.663</c:v>
                </c:pt>
                <c:pt idx="45">
                  <c:v>1131.558</c:v>
                </c:pt>
                <c:pt idx="46">
                  <c:v>1165.4380000000001</c:v>
                </c:pt>
                <c:pt idx="47">
                  <c:v>1200.3320000000001</c:v>
                </c:pt>
                <c:pt idx="48">
                  <c:v>1236.2719999999999</c:v>
                </c:pt>
                <c:pt idx="49">
                  <c:v>1273.287</c:v>
                </c:pt>
                <c:pt idx="50">
                  <c:v>1311.41</c:v>
                </c:pt>
                <c:pt idx="51">
                  <c:v>1350.675</c:v>
                </c:pt>
                <c:pt idx="52">
                  <c:v>1391.116</c:v>
                </c:pt>
                <c:pt idx="53">
                  <c:v>1432.7670000000001</c:v>
                </c:pt>
                <c:pt idx="54">
                  <c:v>1475.6659999999999</c:v>
                </c:pt>
                <c:pt idx="55">
                  <c:v>1519.8489999999999</c:v>
                </c:pt>
                <c:pt idx="56">
                  <c:v>1565.354</c:v>
                </c:pt>
                <c:pt idx="57">
                  <c:v>1612.223</c:v>
                </c:pt>
                <c:pt idx="58">
                  <c:v>1660.4939999999999</c:v>
                </c:pt>
                <c:pt idx="59">
                  <c:v>1710.211</c:v>
                </c:pt>
                <c:pt idx="60">
                  <c:v>1761.4169999999999</c:v>
                </c:pt>
                <c:pt idx="61">
                  <c:v>1814.155</c:v>
                </c:pt>
                <c:pt idx="62">
                  <c:v>1868.473</c:v>
                </c:pt>
                <c:pt idx="63">
                  <c:v>1924.4169999999999</c:v>
                </c:pt>
                <c:pt idx="64">
                  <c:v>1982.0360000000001</c:v>
                </c:pt>
                <c:pt idx="65">
                  <c:v>2041.38</c:v>
                </c:pt>
                <c:pt idx="66">
                  <c:v>2102.5010000000002</c:v>
                </c:pt>
                <c:pt idx="67">
                  <c:v>2165.4520000000002</c:v>
                </c:pt>
                <c:pt idx="68">
                  <c:v>2230.2869999999998</c:v>
                </c:pt>
                <c:pt idx="69">
                  <c:v>2297.0639999999999</c:v>
                </c:pt>
                <c:pt idx="70">
                  <c:v>2365.8409999999999</c:v>
                </c:pt>
                <c:pt idx="71">
                  <c:v>2436.6770000000001</c:v>
                </c:pt>
                <c:pt idx="72">
                  <c:v>2509.6329999999998</c:v>
                </c:pt>
                <c:pt idx="73">
                  <c:v>2584.7739999999999</c:v>
                </c:pt>
                <c:pt idx="74">
                  <c:v>2662.165</c:v>
                </c:pt>
                <c:pt idx="75">
                  <c:v>2741.873</c:v>
                </c:pt>
                <c:pt idx="76">
                  <c:v>2823.9670000000001</c:v>
                </c:pt>
                <c:pt idx="77">
                  <c:v>2908.5189999999998</c:v>
                </c:pt>
                <c:pt idx="78">
                  <c:v>2995.6030000000001</c:v>
                </c:pt>
                <c:pt idx="79">
                  <c:v>3085.2950000000001</c:v>
                </c:pt>
                <c:pt idx="80">
                  <c:v>3177.672</c:v>
                </c:pt>
                <c:pt idx="81">
                  <c:v>3272.8139999999999</c:v>
                </c:pt>
                <c:pt idx="82">
                  <c:v>3370.806</c:v>
                </c:pt>
                <c:pt idx="83">
                  <c:v>3471.7310000000002</c:v>
                </c:pt>
                <c:pt idx="84">
                  <c:v>3575.6779999999999</c:v>
                </c:pt>
                <c:pt idx="85">
                  <c:v>3682.7370000000001</c:v>
                </c:pt>
                <c:pt idx="86">
                  <c:v>3793.002</c:v>
                </c:pt>
                <c:pt idx="87">
                  <c:v>3906.5680000000002</c:v>
                </c:pt>
                <c:pt idx="88">
                  <c:v>4023.5349999999999</c:v>
                </c:pt>
                <c:pt idx="89">
                  <c:v>4144.0039999999999</c:v>
                </c:pt>
                <c:pt idx="90">
                  <c:v>4268.0789999999997</c:v>
                </c:pt>
                <c:pt idx="91">
                  <c:v>4395.87</c:v>
                </c:pt>
                <c:pt idx="92">
                  <c:v>4527.4870000000001</c:v>
                </c:pt>
                <c:pt idx="93">
                  <c:v>4663.0439999999999</c:v>
                </c:pt>
                <c:pt idx="94">
                  <c:v>4802.66</c:v>
                </c:pt>
                <c:pt idx="95">
                  <c:v>4946.4570000000003</c:v>
                </c:pt>
                <c:pt idx="96">
                  <c:v>5094.558</c:v>
                </c:pt>
                <c:pt idx="97">
                  <c:v>5247.0950000000003</c:v>
                </c:pt>
                <c:pt idx="98">
                  <c:v>5404.1980000000003</c:v>
                </c:pt>
                <c:pt idx="99">
                  <c:v>5566.0050000000001</c:v>
                </c:pt>
                <c:pt idx="100">
                  <c:v>5732.6570000000002</c:v>
                </c:pt>
                <c:pt idx="101">
                  <c:v>5904.2979999999998</c:v>
                </c:pt>
                <c:pt idx="102">
                  <c:v>6081.0789999999997</c:v>
                </c:pt>
                <c:pt idx="103">
                  <c:v>6263.152</c:v>
                </c:pt>
                <c:pt idx="104">
                  <c:v>6450.6769999999997</c:v>
                </c:pt>
                <c:pt idx="105">
                  <c:v>6643.817</c:v>
                </c:pt>
                <c:pt idx="106">
                  <c:v>6842.74</c:v>
                </c:pt>
                <c:pt idx="107">
                  <c:v>7047.6180000000004</c:v>
                </c:pt>
                <c:pt idx="108">
                  <c:v>7258.6310000000003</c:v>
                </c:pt>
                <c:pt idx="109">
                  <c:v>7475.9620000000004</c:v>
                </c:pt>
                <c:pt idx="110">
                  <c:v>7699.799</c:v>
                </c:pt>
                <c:pt idx="111">
                  <c:v>7930.3389999999999</c:v>
                </c:pt>
                <c:pt idx="112">
                  <c:v>8167.7809999999999</c:v>
                </c:pt>
                <c:pt idx="113">
                  <c:v>8412.3330000000005</c:v>
                </c:pt>
                <c:pt idx="114">
                  <c:v>8664.2070000000003</c:v>
                </c:pt>
                <c:pt idx="115">
                  <c:v>8923.6219999999994</c:v>
                </c:pt>
                <c:pt idx="116">
                  <c:v>9190.8040000000001</c:v>
                </c:pt>
                <c:pt idx="117">
                  <c:v>9465.9860000000008</c:v>
                </c:pt>
                <c:pt idx="118">
                  <c:v>9749.4069999999992</c:v>
                </c:pt>
                <c:pt idx="119">
                  <c:v>10041.314</c:v>
                </c:pt>
                <c:pt idx="120">
                  <c:v>10341.960999999999</c:v>
                </c:pt>
                <c:pt idx="121">
                  <c:v>10651.609</c:v>
                </c:pt>
                <c:pt idx="122">
                  <c:v>10970.529</c:v>
                </c:pt>
                <c:pt idx="123">
                  <c:v>11298.998</c:v>
                </c:pt>
                <c:pt idx="124">
                  <c:v>11637.300999999999</c:v>
                </c:pt>
                <c:pt idx="125">
                  <c:v>11985.733</c:v>
                </c:pt>
                <c:pt idx="126">
                  <c:v>12344.598</c:v>
                </c:pt>
                <c:pt idx="127">
                  <c:v>12714.208000000001</c:v>
                </c:pt>
                <c:pt idx="128">
                  <c:v>13094.884</c:v>
                </c:pt>
                <c:pt idx="129">
                  <c:v>13486.958000000001</c:v>
                </c:pt>
                <c:pt idx="130">
                  <c:v>13890.771000000001</c:v>
                </c:pt>
                <c:pt idx="131">
                  <c:v>14306.674000000001</c:v>
                </c:pt>
                <c:pt idx="132">
                  <c:v>14735.03</c:v>
                </c:pt>
                <c:pt idx="133">
                  <c:v>15176.212</c:v>
                </c:pt>
                <c:pt idx="134">
                  <c:v>15630.602999999999</c:v>
                </c:pt>
                <c:pt idx="135">
                  <c:v>16098.599</c:v>
                </c:pt>
                <c:pt idx="136">
                  <c:v>16580.607</c:v>
                </c:pt>
                <c:pt idx="137">
                  <c:v>17077.046999999999</c:v>
                </c:pt>
                <c:pt idx="138">
                  <c:v>17588.350999999999</c:v>
                </c:pt>
                <c:pt idx="139">
                  <c:v>18114.964</c:v>
                </c:pt>
                <c:pt idx="140">
                  <c:v>18657.344000000001</c:v>
                </c:pt>
                <c:pt idx="141">
                  <c:v>19215.963</c:v>
                </c:pt>
                <c:pt idx="142">
                  <c:v>19791.308000000001</c:v>
                </c:pt>
                <c:pt idx="143">
                  <c:v>20383.88</c:v>
                </c:pt>
                <c:pt idx="144">
                  <c:v>20994.194</c:v>
                </c:pt>
                <c:pt idx="145">
                  <c:v>21622.780999999999</c:v>
                </c:pt>
                <c:pt idx="146">
                  <c:v>22270.188999999998</c:v>
                </c:pt>
                <c:pt idx="147">
                  <c:v>22936.98</c:v>
                </c:pt>
                <c:pt idx="148">
                  <c:v>23623.736000000001</c:v>
                </c:pt>
                <c:pt idx="149">
                  <c:v>24331.055</c:v>
                </c:pt>
                <c:pt idx="150">
                  <c:v>25059.550999999999</c:v>
                </c:pt>
                <c:pt idx="151">
                  <c:v>25809.859</c:v>
                </c:pt>
                <c:pt idx="152">
                  <c:v>26582.632000000001</c:v>
                </c:pt>
                <c:pt idx="153">
                  <c:v>27378.542000000001</c:v>
                </c:pt>
                <c:pt idx="154">
                  <c:v>28198.282999999999</c:v>
                </c:pt>
                <c:pt idx="155">
                  <c:v>29042.567999999999</c:v>
                </c:pt>
                <c:pt idx="156">
                  <c:v>29912.132000000001</c:v>
                </c:pt>
                <c:pt idx="157">
                  <c:v>30807.731</c:v>
                </c:pt>
                <c:pt idx="158">
                  <c:v>31730.145</c:v>
                </c:pt>
                <c:pt idx="159">
                  <c:v>32680.177</c:v>
                </c:pt>
                <c:pt idx="160">
                  <c:v>33658.654000000002</c:v>
                </c:pt>
                <c:pt idx="161">
                  <c:v>34666.428</c:v>
                </c:pt>
                <c:pt idx="162">
                  <c:v>35704.375999999997</c:v>
                </c:pt>
                <c:pt idx="163">
                  <c:v>36773.4</c:v>
                </c:pt>
                <c:pt idx="164">
                  <c:v>37874.432999999997</c:v>
                </c:pt>
                <c:pt idx="165">
                  <c:v>39008.430999999997</c:v>
                </c:pt>
                <c:pt idx="166">
                  <c:v>40176.383000000002</c:v>
                </c:pt>
                <c:pt idx="167">
                  <c:v>41379.303999999996</c:v>
                </c:pt>
                <c:pt idx="168">
                  <c:v>42618.241000000002</c:v>
                </c:pt>
                <c:pt idx="169">
                  <c:v>43894.273999999998</c:v>
                </c:pt>
                <c:pt idx="170">
                  <c:v>45208.512999999999</c:v>
                </c:pt>
                <c:pt idx="171">
                  <c:v>46562.101000000002</c:v>
                </c:pt>
                <c:pt idx="172">
                  <c:v>47956.216</c:v>
                </c:pt>
                <c:pt idx="173">
                  <c:v>49392.072999999997</c:v>
                </c:pt>
                <c:pt idx="174">
                  <c:v>50870.921999999999</c:v>
                </c:pt>
                <c:pt idx="175">
                  <c:v>52394.048000000003</c:v>
                </c:pt>
                <c:pt idx="176">
                  <c:v>53962.777999999998</c:v>
                </c:pt>
                <c:pt idx="177">
                  <c:v>55578.476999999999</c:v>
                </c:pt>
                <c:pt idx="178">
                  <c:v>57242.553</c:v>
                </c:pt>
                <c:pt idx="179">
                  <c:v>58956.451999999997</c:v>
                </c:pt>
                <c:pt idx="180">
                  <c:v>60721.667000000001</c:v>
                </c:pt>
                <c:pt idx="181">
                  <c:v>62539.733999999997</c:v>
                </c:pt>
                <c:pt idx="182">
                  <c:v>64412.237000000001</c:v>
                </c:pt>
                <c:pt idx="183">
                  <c:v>66340.803</c:v>
                </c:pt>
                <c:pt idx="184">
                  <c:v>68327.112999999998</c:v>
                </c:pt>
                <c:pt idx="185">
                  <c:v>70372.895000000004</c:v>
                </c:pt>
                <c:pt idx="186">
                  <c:v>72479.929999999993</c:v>
                </c:pt>
                <c:pt idx="187">
                  <c:v>74650.051999999996</c:v>
                </c:pt>
                <c:pt idx="188">
                  <c:v>76885.149000000005</c:v>
                </c:pt>
                <c:pt idx="189">
                  <c:v>79187.167000000001</c:v>
                </c:pt>
                <c:pt idx="190">
                  <c:v>81558.11</c:v>
                </c:pt>
                <c:pt idx="191">
                  <c:v>84000.042000000001</c:v>
                </c:pt>
                <c:pt idx="192">
                  <c:v>86515.087</c:v>
                </c:pt>
                <c:pt idx="193">
                  <c:v>89105.434999999998</c:v>
                </c:pt>
                <c:pt idx="194">
                  <c:v>91773.341</c:v>
                </c:pt>
                <c:pt idx="195">
                  <c:v>94521.126000000004</c:v>
                </c:pt>
                <c:pt idx="196">
                  <c:v>97351.183999999994</c:v>
                </c:pt>
                <c:pt idx="197">
                  <c:v>100265.97500000001</c:v>
                </c:pt>
                <c:pt idx="198">
                  <c:v>103268.039</c:v>
                </c:pt>
                <c:pt idx="199">
                  <c:v>106359.98699999999</c:v>
                </c:pt>
                <c:pt idx="200">
                  <c:v>109544.512</c:v>
                </c:pt>
                <c:pt idx="201">
                  <c:v>112824.38400000001</c:v>
                </c:pt>
                <c:pt idx="202">
                  <c:v>116202.459</c:v>
                </c:pt>
                <c:pt idx="203">
                  <c:v>119681.67600000001</c:v>
                </c:pt>
                <c:pt idx="204">
                  <c:v>123265.065</c:v>
                </c:pt>
                <c:pt idx="205">
                  <c:v>126955.745</c:v>
                </c:pt>
                <c:pt idx="206">
                  <c:v>130756.927</c:v>
                </c:pt>
                <c:pt idx="207">
                  <c:v>134671.92000000001</c:v>
                </c:pt>
                <c:pt idx="208">
                  <c:v>138704.13200000001</c:v>
                </c:pt>
                <c:pt idx="209">
                  <c:v>142857.07199999999</c:v>
                </c:pt>
                <c:pt idx="210">
                  <c:v>147134.356</c:v>
                </c:pt>
                <c:pt idx="211">
                  <c:v>151539.70499999999</c:v>
                </c:pt>
                <c:pt idx="212">
                  <c:v>156076.95600000001</c:v>
                </c:pt>
                <c:pt idx="213">
                  <c:v>160750.05600000001</c:v>
                </c:pt>
                <c:pt idx="214">
                  <c:v>165563.073</c:v>
                </c:pt>
                <c:pt idx="215">
                  <c:v>170520.19699999999</c:v>
                </c:pt>
                <c:pt idx="216">
                  <c:v>175625.742</c:v>
                </c:pt>
                <c:pt idx="217">
                  <c:v>180884.152</c:v>
                </c:pt>
                <c:pt idx="218">
                  <c:v>186300.005</c:v>
                </c:pt>
                <c:pt idx="219">
                  <c:v>191878.01300000001</c:v>
                </c:pt>
                <c:pt idx="220">
                  <c:v>197623.033</c:v>
                </c:pt>
                <c:pt idx="221">
                  <c:v>203540.06400000001</c:v>
                </c:pt>
                <c:pt idx="222">
                  <c:v>209634.25700000001</c:v>
                </c:pt>
                <c:pt idx="223">
                  <c:v>215910.916</c:v>
                </c:pt>
                <c:pt idx="224">
                  <c:v>222375.505</c:v>
                </c:pt>
                <c:pt idx="225">
                  <c:v>229033.65</c:v>
                </c:pt>
                <c:pt idx="226">
                  <c:v>235891.14600000001</c:v>
                </c:pt>
                <c:pt idx="227">
                  <c:v>242953.96299999999</c:v>
                </c:pt>
                <c:pt idx="228">
                  <c:v>250228.24799999999</c:v>
                </c:pt>
                <c:pt idx="229">
                  <c:v>257720.33199999999</c:v>
                </c:pt>
                <c:pt idx="230">
                  <c:v>265436.73599999998</c:v>
                </c:pt>
                <c:pt idx="231">
                  <c:v>273384.17700000003</c:v>
                </c:pt>
                <c:pt idx="232">
                  <c:v>281569.57299999997</c:v>
                </c:pt>
                <c:pt idx="233">
                  <c:v>290000.04700000002</c:v>
                </c:pt>
                <c:pt idx="234">
                  <c:v>298682.93900000001</c:v>
                </c:pt>
                <c:pt idx="235">
                  <c:v>307625.80499999999</c:v>
                </c:pt>
                <c:pt idx="236">
                  <c:v>316836.429</c:v>
                </c:pt>
                <c:pt idx="237">
                  <c:v>326322.82799999998</c:v>
                </c:pt>
                <c:pt idx="238">
                  <c:v>336093.26</c:v>
                </c:pt>
                <c:pt idx="239">
                  <c:v>346156.228</c:v>
                </c:pt>
                <c:pt idx="240">
                  <c:v>356520.49200000003</c:v>
                </c:pt>
                <c:pt idx="241">
                  <c:v>367195.07199999999</c:v>
                </c:pt>
                <c:pt idx="242">
                  <c:v>378189.25900000002</c:v>
                </c:pt>
                <c:pt idx="243">
                  <c:v>389512.62400000001</c:v>
                </c:pt>
                <c:pt idx="244">
                  <c:v>401175.02100000001</c:v>
                </c:pt>
                <c:pt idx="245">
                  <c:v>413186.60200000001</c:v>
                </c:pt>
                <c:pt idx="246">
                  <c:v>425557.82199999999</c:v>
                </c:pt>
                <c:pt idx="247">
                  <c:v>438299.44900000002</c:v>
                </c:pt>
                <c:pt idx="248">
                  <c:v>451422.57299999997</c:v>
                </c:pt>
                <c:pt idx="249">
                  <c:v>464938.61599999998</c:v>
                </c:pt>
                <c:pt idx="250">
                  <c:v>478859.34299999999</c:v>
                </c:pt>
                <c:pt idx="251">
                  <c:v>493196.87</c:v>
                </c:pt>
                <c:pt idx="252">
                  <c:v>507963.67800000001</c:v>
                </c:pt>
                <c:pt idx="253">
                  <c:v>523172.61800000002</c:v>
                </c:pt>
                <c:pt idx="254">
                  <c:v>538836.929</c:v>
                </c:pt>
                <c:pt idx="255">
                  <c:v>554970.24600000004</c:v>
                </c:pt>
                <c:pt idx="256">
                  <c:v>571586.61</c:v>
                </c:pt>
                <c:pt idx="257">
                  <c:v>588700.48400000005</c:v>
                </c:pt>
                <c:pt idx="258">
                  <c:v>606326.76500000001</c:v>
                </c:pt>
                <c:pt idx="259">
                  <c:v>624480.79500000004</c:v>
                </c:pt>
                <c:pt idx="260">
                  <c:v>643178.37399999995</c:v>
                </c:pt>
                <c:pt idx="261">
                  <c:v>662435.77800000005</c:v>
                </c:pt>
                <c:pt idx="262">
                  <c:v>682269.76699999999</c:v>
                </c:pt>
                <c:pt idx="263">
                  <c:v>702697.60600000003</c:v>
                </c:pt>
                <c:pt idx="264">
                  <c:v>723737.07499999995</c:v>
                </c:pt>
                <c:pt idx="265">
                  <c:v>745406.48699999996</c:v>
                </c:pt>
                <c:pt idx="266">
                  <c:v>767724.70200000005</c:v>
                </c:pt>
                <c:pt idx="267">
                  <c:v>790711.147</c:v>
                </c:pt>
                <c:pt idx="268">
                  <c:v>814385.83</c:v>
                </c:pt>
                <c:pt idx="269">
                  <c:v>838769.35499999998</c:v>
                </c:pt>
                <c:pt idx="270">
                  <c:v>863882.94900000002</c:v>
                </c:pt>
                <c:pt idx="271">
                  <c:v>889748.46799999999</c:v>
                </c:pt>
                <c:pt idx="272">
                  <c:v>916388.42599999998</c:v>
                </c:pt>
                <c:pt idx="273">
                  <c:v>943826.01199999999</c:v>
                </c:pt>
                <c:pt idx="274">
                  <c:v>972085.10699999996</c:v>
                </c:pt>
                <c:pt idx="275">
                  <c:v>1001190.307</c:v>
                </c:pt>
                <c:pt idx="276">
                  <c:v>1031166.9449999999</c:v>
                </c:pt>
                <c:pt idx="277">
                  <c:v>1062041.115</c:v>
                </c:pt>
                <c:pt idx="278">
                  <c:v>1093839.6869999999</c:v>
                </c:pt>
                <c:pt idx="279">
                  <c:v>1126590.341</c:v>
                </c:pt>
                <c:pt idx="280">
                  <c:v>1160321.5819999999</c:v>
                </c:pt>
                <c:pt idx="281">
                  <c:v>1195062.7709999999</c:v>
                </c:pt>
                <c:pt idx="282">
                  <c:v>1230844.145</c:v>
                </c:pt>
                <c:pt idx="283">
                  <c:v>1267696.8489999999</c:v>
                </c:pt>
                <c:pt idx="284">
                  <c:v>1305652.96</c:v>
                </c:pt>
                <c:pt idx="285">
                  <c:v>1344745.5149999999</c:v>
                </c:pt>
                <c:pt idx="286">
                  <c:v>1385008.54</c:v>
                </c:pt>
                <c:pt idx="287">
                  <c:v>1426477.081</c:v>
                </c:pt>
                <c:pt idx="288">
                  <c:v>1469187.2309999999</c:v>
                </c:pt>
                <c:pt idx="289">
                  <c:v>1513176.165</c:v>
                </c:pt>
                <c:pt idx="290">
                  <c:v>1558482.173</c:v>
                </c:pt>
                <c:pt idx="291">
                  <c:v>1605144.6869999999</c:v>
                </c:pt>
                <c:pt idx="292">
                  <c:v>1653204.324</c:v>
                </c:pt>
                <c:pt idx="293">
                  <c:v>1702702.9140000001</c:v>
                </c:pt>
                <c:pt idx="294">
                  <c:v>1753683.5419999999</c:v>
                </c:pt>
                <c:pt idx="295">
                  <c:v>1806190.58</c:v>
                </c:pt>
                <c:pt idx="296">
                  <c:v>1860269.7320000001</c:v>
                </c:pt>
                <c:pt idx="297">
                  <c:v>1915968.068</c:v>
                </c:pt>
                <c:pt idx="298">
                  <c:v>1973334.067</c:v>
                </c:pt>
                <c:pt idx="299">
                  <c:v>2032417.662</c:v>
                </c:pt>
                <c:pt idx="300">
                  <c:v>2093270.2790000001</c:v>
                </c:pt>
                <c:pt idx="301">
                  <c:v>2155944.8840000001</c:v>
                </c:pt>
                <c:pt idx="302">
                  <c:v>2220496.0290000001</c:v>
                </c:pt>
                <c:pt idx="303">
                  <c:v>2286979.9</c:v>
                </c:pt>
                <c:pt idx="304">
                  <c:v>2355454.3650000002</c:v>
                </c:pt>
                <c:pt idx="305">
                  <c:v>2425979.0240000002</c:v>
                </c:pt>
                <c:pt idx="306">
                  <c:v>2498615.2609999999</c:v>
                </c:pt>
                <c:pt idx="307">
                  <c:v>2573426.2999999998</c:v>
                </c:pt>
                <c:pt idx="308">
                  <c:v>2650477.2560000001</c:v>
                </c:pt>
                <c:pt idx="309">
                  <c:v>2729835.1949999998</c:v>
                </c:pt>
                <c:pt idx="310">
                  <c:v>2811569.19</c:v>
                </c:pt>
                <c:pt idx="311">
                  <c:v>2895750.3829999999</c:v>
                </c:pt>
                <c:pt idx="312">
                  <c:v>2982452.0440000002</c:v>
                </c:pt>
                <c:pt idx="313">
                  <c:v>3071749.64</c:v>
                </c:pt>
                <c:pt idx="314">
                  <c:v>3163720.8960000002</c:v>
                </c:pt>
                <c:pt idx="315">
                  <c:v>3258445.8620000002</c:v>
                </c:pt>
                <c:pt idx="316">
                  <c:v>3356006.9890000001</c:v>
                </c:pt>
                <c:pt idx="317">
                  <c:v>3456489.1940000001</c:v>
                </c:pt>
                <c:pt idx="318">
                  <c:v>3559979.9360000002</c:v>
                </c:pt>
                <c:pt idx="319">
                  <c:v>3666569.2949999999</c:v>
                </c:pt>
                <c:pt idx="320">
                  <c:v>3776350.0449999999</c:v>
                </c:pt>
                <c:pt idx="321">
                  <c:v>3889417.7409999999</c:v>
                </c:pt>
                <c:pt idx="322">
                  <c:v>4005870.7969999998</c:v>
                </c:pt>
                <c:pt idx="323">
                  <c:v>4125810.574</c:v>
                </c:pt>
                <c:pt idx="324">
                  <c:v>4249341.4670000002</c:v>
                </c:pt>
                <c:pt idx="325">
                  <c:v>4376570.9989999998</c:v>
                </c:pt>
                <c:pt idx="326">
                  <c:v>4507609.91</c:v>
                </c:pt>
                <c:pt idx="327">
                  <c:v>4642572.2580000004</c:v>
                </c:pt>
                <c:pt idx="328">
                  <c:v>4781575.5130000003</c:v>
                </c:pt>
                <c:pt idx="329">
                  <c:v>4924740.6639999999</c:v>
                </c:pt>
                <c:pt idx="330">
                  <c:v>5072192.3229999999</c:v>
                </c:pt>
                <c:pt idx="331">
                  <c:v>5224058.8329999996</c:v>
                </c:pt>
                <c:pt idx="332">
                  <c:v>5380472.3770000003</c:v>
                </c:pt>
                <c:pt idx="333">
                  <c:v>5541569.0990000004</c:v>
                </c:pt>
                <c:pt idx="334">
                  <c:v>5707489.2189999996</c:v>
                </c:pt>
                <c:pt idx="335">
                  <c:v>5878377.1519999998</c:v>
                </c:pt>
                <c:pt idx="336">
                  <c:v>6054381.6409999998</c:v>
                </c:pt>
                <c:pt idx="337">
                  <c:v>6235655.8810000001</c:v>
                </c:pt>
                <c:pt idx="338">
                  <c:v>6422357.6519999998</c:v>
                </c:pt>
                <c:pt idx="339">
                  <c:v>6614649.4610000001</c:v>
                </c:pt>
                <c:pt idx="340">
                  <c:v>6812698.6789999995</c:v>
                </c:pt>
                <c:pt idx="341">
                  <c:v>7016677.6890000002</c:v>
                </c:pt>
                <c:pt idx="342">
                  <c:v>7226764.034</c:v>
                </c:pt>
                <c:pt idx="343">
                  <c:v>7443140.5750000002</c:v>
                </c:pt>
                <c:pt idx="344">
                  <c:v>7665995.6449999996</c:v>
                </c:pt>
                <c:pt idx="345">
                  <c:v>7895523.2189999996</c:v>
                </c:pt>
                <c:pt idx="346">
                  <c:v>8131923.0779999997</c:v>
                </c:pt>
                <c:pt idx="347">
                  <c:v>8375400.9850000003</c:v>
                </c:pt>
                <c:pt idx="348">
                  <c:v>8626168.8640000001</c:v>
                </c:pt>
                <c:pt idx="349">
                  <c:v>8884444.9849999994</c:v>
                </c:pt>
                <c:pt idx="350">
                  <c:v>9150454.1500000004</c:v>
                </c:pt>
                <c:pt idx="351">
                  <c:v>9424427.8959999997</c:v>
                </c:pt>
                <c:pt idx="352">
                  <c:v>9706604.6889999993</c:v>
                </c:pt>
                <c:pt idx="353">
                  <c:v>9997230.1380000003</c:v>
                </c:pt>
                <c:pt idx="354">
                  <c:v>10296557.204</c:v>
                </c:pt>
                <c:pt idx="355">
                  <c:v>10604846.421</c:v>
                </c:pt>
                <c:pt idx="356">
                  <c:v>10922366.125</c:v>
                </c:pt>
                <c:pt idx="357">
                  <c:v>11249392.687000001</c:v>
                </c:pt>
                <c:pt idx="358">
                  <c:v>11586210.751</c:v>
                </c:pt>
                <c:pt idx="359">
                  <c:v>11933113.484999999</c:v>
                </c:pt>
                <c:pt idx="360">
                  <c:v>12290402.833000001</c:v>
                </c:pt>
                <c:pt idx="361">
                  <c:v>12658389.782</c:v>
                </c:pt>
                <c:pt idx="362">
                  <c:v>13037394.628</c:v>
                </c:pt>
                <c:pt idx="363">
                  <c:v>13427747.257999999</c:v>
                </c:pt>
                <c:pt idx="364">
                  <c:v>13829787.435000001</c:v>
                </c:pt>
                <c:pt idx="365">
                  <c:v>14243865.097999999</c:v>
                </c:pt>
                <c:pt idx="366">
                  <c:v>14670340.66</c:v>
                </c:pt>
                <c:pt idx="367">
                  <c:v>15109585.327</c:v>
                </c:pt>
                <c:pt idx="368">
                  <c:v>15561981.418</c:v>
                </c:pt>
                <c:pt idx="369">
                  <c:v>16027922.699999999</c:v>
                </c:pt>
                <c:pt idx="370">
                  <c:v>16507814.73</c:v>
                </c:pt>
                <c:pt idx="371">
                  <c:v>17002075.208000001</c:v>
                </c:pt>
                <c:pt idx="372">
                  <c:v>17511134.338</c:v>
                </c:pt>
                <c:pt idx="373">
                  <c:v>18035435.208000001</c:v>
                </c:pt>
                <c:pt idx="374">
                  <c:v>18575434.169</c:v>
                </c:pt>
                <c:pt idx="375">
                  <c:v>19131601.239999998</c:v>
                </c:pt>
                <c:pt idx="376">
                  <c:v>19704420.509</c:v>
                </c:pt>
                <c:pt idx="377">
                  <c:v>20294390.559</c:v>
                </c:pt>
                <c:pt idx="378">
                  <c:v>20902024.901999999</c:v>
                </c:pt>
                <c:pt idx="379">
                  <c:v>21527852.425999999</c:v>
                </c:pt>
                <c:pt idx="380">
                  <c:v>22172417.850000001</c:v>
                </c:pt>
                <c:pt idx="381">
                  <c:v>22836282.208999999</c:v>
                </c:pt>
                <c:pt idx="382">
                  <c:v>23520023.329</c:v>
                </c:pt>
                <c:pt idx="383">
                  <c:v>24224236.342999998</c:v>
                </c:pt>
                <c:pt idx="384">
                  <c:v>24949534.197999999</c:v>
                </c:pt>
                <c:pt idx="385">
                  <c:v>25696548.197000001</c:v>
                </c:pt>
                <c:pt idx="386">
                  <c:v>26465928.541000001</c:v>
                </c:pt>
                <c:pt idx="387">
                  <c:v>27258344.901999999</c:v>
                </c:pt>
                <c:pt idx="388">
                  <c:v>28074487.000999998</c:v>
                </c:pt>
                <c:pt idx="389">
                  <c:v>28915065.210000001</c:v>
                </c:pt>
                <c:pt idx="390">
                  <c:v>29780811.171</c:v>
                </c:pt>
                <c:pt idx="391">
                  <c:v>30672478.432</c:v>
                </c:pt>
                <c:pt idx="392">
                  <c:v>31590843.103</c:v>
                </c:pt>
                <c:pt idx="393">
                  <c:v>32536704.528999999</c:v>
                </c:pt>
                <c:pt idx="394">
                  <c:v>33510885.993000001</c:v>
                </c:pt>
                <c:pt idx="395">
                  <c:v>34514235.423</c:v>
                </c:pt>
                <c:pt idx="396">
                  <c:v>35547626.138999999</c:v>
                </c:pt>
                <c:pt idx="397">
                  <c:v>36611957.605999999</c:v>
                </c:pt>
                <c:pt idx="398">
                  <c:v>37708156.221000001</c:v>
                </c:pt>
                <c:pt idx="399">
                  <c:v>38837176.118000001</c:v>
                </c:pt>
                <c:pt idx="400">
                  <c:v>40000000</c:v>
                </c:pt>
              </c:numCache>
            </c:numRef>
          </c:xVal>
          <c:yVal>
            <c:numRef>
              <c:f>'Measured Data'!$N$20:$N$420</c:f>
              <c:numCache>
                <c:formatCode>0.0000</c:formatCode>
                <c:ptCount val="401"/>
                <c:pt idx="0">
                  <c:v>15.884299994102852</c:v>
                </c:pt>
                <c:pt idx="1">
                  <c:v>15.926699993721961</c:v>
                </c:pt>
                <c:pt idx="2">
                  <c:v>15.936399993330078</c:v>
                </c:pt>
                <c:pt idx="3">
                  <c:v>15.923099992933048</c:v>
                </c:pt>
                <c:pt idx="4">
                  <c:v>15.93949999248658</c:v>
                </c:pt>
                <c:pt idx="5">
                  <c:v>15.95339999201221</c:v>
                </c:pt>
                <c:pt idx="6">
                  <c:v>15.954299991524342</c:v>
                </c:pt>
                <c:pt idx="7">
                  <c:v>15.95869999100232</c:v>
                </c:pt>
                <c:pt idx="8">
                  <c:v>15.960899990450175</c:v>
                </c:pt>
                <c:pt idx="9">
                  <c:v>15.979799989842641</c:v>
                </c:pt>
                <c:pt idx="10">
                  <c:v>15.978999989223482</c:v>
                </c:pt>
                <c:pt idx="11">
                  <c:v>15.995799988539849</c:v>
                </c:pt>
                <c:pt idx="12">
                  <c:v>15.970699987881353</c:v>
                </c:pt>
                <c:pt idx="13">
                  <c:v>15.962499987153297</c:v>
                </c:pt>
                <c:pt idx="14">
                  <c:v>15.971299986355513</c:v>
                </c:pt>
                <c:pt idx="15">
                  <c:v>15.989899985489219</c:v>
                </c:pt>
                <c:pt idx="16">
                  <c:v>15.978399984626382</c:v>
                </c:pt>
                <c:pt idx="17">
                  <c:v>15.97439998369712</c:v>
                </c:pt>
                <c:pt idx="18">
                  <c:v>15.973599982707974</c:v>
                </c:pt>
                <c:pt idx="19">
                  <c:v>15.96189998168127</c:v>
                </c:pt>
                <c:pt idx="20">
                  <c:v>15.966199980553641</c:v>
                </c:pt>
                <c:pt idx="21">
                  <c:v>15.973999979349594</c:v>
                </c:pt>
                <c:pt idx="22">
                  <c:v>15.974099978092934</c:v>
                </c:pt>
                <c:pt idx="23">
                  <c:v>15.977899976748022</c:v>
                </c:pt>
                <c:pt idx="24">
                  <c:v>15.969599975358486</c:v>
                </c:pt>
                <c:pt idx="25">
                  <c:v>15.976499973835422</c:v>
                </c:pt>
                <c:pt idx="26">
                  <c:v>15.95999997229961</c:v>
                </c:pt>
                <c:pt idx="27">
                  <c:v>15.965499970593907</c:v>
                </c:pt>
                <c:pt idx="28">
                  <c:v>15.96659996879896</c:v>
                </c:pt>
                <c:pt idx="29">
                  <c:v>15.953899966952966</c:v>
                </c:pt>
                <c:pt idx="30">
                  <c:v>15.954299964940253</c:v>
                </c:pt>
                <c:pt idx="31">
                  <c:v>15.953599962811031</c:v>
                </c:pt>
                <c:pt idx="32">
                  <c:v>15.959199960519785</c:v>
                </c:pt>
                <c:pt idx="33">
                  <c:v>15.951899958156462</c:v>
                </c:pt>
                <c:pt idx="34">
                  <c:v>15.946499955643464</c:v>
                </c:pt>
                <c:pt idx="35">
                  <c:v>15.946499952942339</c:v>
                </c:pt>
                <c:pt idx="36">
                  <c:v>15.939699950123</c:v>
                </c:pt>
                <c:pt idx="37">
                  <c:v>15.943099947066949</c:v>
                </c:pt>
                <c:pt idx="38">
                  <c:v>15.941099943862742</c:v>
                </c:pt>
                <c:pt idx="39">
                  <c:v>15.939099940465116</c:v>
                </c:pt>
                <c:pt idx="40">
                  <c:v>15.933799936884036</c:v>
                </c:pt>
                <c:pt idx="41">
                  <c:v>15.925299933120664</c:v>
                </c:pt>
                <c:pt idx="42">
                  <c:v>15.926399929043077</c:v>
                </c:pt>
                <c:pt idx="43">
                  <c:v>15.922599924763176</c:v>
                </c:pt>
                <c:pt idx="44">
                  <c:v>15.920399920210887</c:v>
                </c:pt>
                <c:pt idx="45">
                  <c:v>15.918999915374927</c:v>
                </c:pt>
                <c:pt idx="46">
                  <c:v>15.917299910248992</c:v>
                </c:pt>
                <c:pt idx="47">
                  <c:v>15.913699904835005</c:v>
                </c:pt>
                <c:pt idx="48">
                  <c:v>15.915599899023418</c:v>
                </c:pt>
                <c:pt idx="49">
                  <c:v>15.906999893000176</c:v>
                </c:pt>
                <c:pt idx="50">
                  <c:v>15.90269988655589</c:v>
                </c:pt>
                <c:pt idx="51">
                  <c:v>15.905799879609862</c:v>
                </c:pt>
                <c:pt idx="52">
                  <c:v>15.903599872327183</c:v>
                </c:pt>
                <c:pt idx="53">
                  <c:v>15.895099864710495</c:v>
                </c:pt>
                <c:pt idx="54">
                  <c:v>15.89229985653375</c:v>
                </c:pt>
                <c:pt idx="55">
                  <c:v>15.889399847869159</c:v>
                </c:pt>
                <c:pt idx="56">
                  <c:v>15.884799838712629</c:v>
                </c:pt>
                <c:pt idx="57">
                  <c:v>15.881999828967736</c:v>
                </c:pt>
                <c:pt idx="58">
                  <c:v>15.877399818675851</c:v>
                </c:pt>
                <c:pt idx="59">
                  <c:v>15.870899807811005</c:v>
                </c:pt>
                <c:pt idx="60">
                  <c:v>15.870599796137057</c:v>
                </c:pt>
                <c:pt idx="61">
                  <c:v>15.868999783785583</c:v>
                </c:pt>
                <c:pt idx="62">
                  <c:v>15.861799770850558</c:v>
                </c:pt>
                <c:pt idx="63">
                  <c:v>15.858199757029871</c:v>
                </c:pt>
                <c:pt idx="64">
                  <c:v>15.855899742332857</c:v>
                </c:pt>
                <c:pt idx="65">
                  <c:v>15.85129972683008</c:v>
                </c:pt>
                <c:pt idx="66">
                  <c:v>15.846299710407358</c:v>
                </c:pt>
                <c:pt idx="67">
                  <c:v>15.841099693003583</c:v>
                </c:pt>
                <c:pt idx="68">
                  <c:v>15.837399674493966</c:v>
                </c:pt>
                <c:pt idx="69">
                  <c:v>15.835399654794054</c:v>
                </c:pt>
                <c:pt idx="70">
                  <c:v>15.831299634000651</c:v>
                </c:pt>
                <c:pt idx="71">
                  <c:v>15.823799612119981</c:v>
                </c:pt>
                <c:pt idx="72">
                  <c:v>15.821099588684664</c:v>
                </c:pt>
                <c:pt idx="73">
                  <c:v>15.816099563959282</c:v>
                </c:pt>
                <c:pt idx="74">
                  <c:v>15.811699537708556</c:v>
                </c:pt>
                <c:pt idx="75">
                  <c:v>15.807999509838071</c:v>
                </c:pt>
                <c:pt idx="76">
                  <c:v>15.802899480379407</c:v>
                </c:pt>
                <c:pt idx="77">
                  <c:v>15.79769944915669</c:v>
                </c:pt>
                <c:pt idx="78">
                  <c:v>15.793099416011232</c:v>
                </c:pt>
                <c:pt idx="79">
                  <c:v>15.778499381648915</c:v>
                </c:pt>
                <c:pt idx="80">
                  <c:v>15.776199344256321</c:v>
                </c:pt>
                <c:pt idx="81">
                  <c:v>15.768799305050068</c:v>
                </c:pt>
                <c:pt idx="82">
                  <c:v>15.766299263041734</c:v>
                </c:pt>
                <c:pt idx="83">
                  <c:v>15.763799218497473</c:v>
                </c:pt>
                <c:pt idx="84">
                  <c:v>15.756899171718089</c:v>
                </c:pt>
                <c:pt idx="85">
                  <c:v>15.756599121403699</c:v>
                </c:pt>
                <c:pt idx="86">
                  <c:v>15.751499068600303</c:v>
                </c:pt>
                <c:pt idx="87">
                  <c:v>15.748299012396572</c:v>
                </c:pt>
                <c:pt idx="88">
                  <c:v>15.745998952669888</c:v>
                </c:pt>
                <c:pt idx="89">
                  <c:v>15.741198889684549</c:v>
                </c:pt>
                <c:pt idx="90">
                  <c:v>15.73949882245739</c:v>
                </c:pt>
                <c:pt idx="91">
                  <c:v>15.735298751547226</c:v>
                </c:pt>
                <c:pt idx="92">
                  <c:v>15.732798676085515</c:v>
                </c:pt>
                <c:pt idx="93">
                  <c:v>15.729098596278705</c:v>
                </c:pt>
                <c:pt idx="94">
                  <c:v>15.726398511471698</c:v>
                </c:pt>
                <c:pt idx="95">
                  <c:v>15.720698422143046</c:v>
                </c:pt>
                <c:pt idx="96">
                  <c:v>15.71689832705437</c:v>
                </c:pt>
                <c:pt idx="97">
                  <c:v>15.714498225906112</c:v>
                </c:pt>
                <c:pt idx="98">
                  <c:v>15.70969811922582</c:v>
                </c:pt>
                <c:pt idx="99">
                  <c:v>15.70509800608645</c:v>
                </c:pt>
                <c:pt idx="100">
                  <c:v>15.701597885841664</c:v>
                </c:pt>
                <c:pt idx="101">
                  <c:v>15.698597758200467</c:v>
                </c:pt>
                <c:pt idx="102">
                  <c:v>15.68839762508548</c:v>
                </c:pt>
                <c:pt idx="103">
                  <c:v>15.689797480247689</c:v>
                </c:pt>
                <c:pt idx="104">
                  <c:v>15.685397328594361</c:v>
                </c:pt>
                <c:pt idx="105">
                  <c:v>15.680297168068659</c:v>
                </c:pt>
                <c:pt idx="106">
                  <c:v>15.675596997754303</c:v>
                </c:pt>
                <c:pt idx="107">
                  <c:v>15.670896817189869</c:v>
                </c:pt>
                <c:pt idx="108">
                  <c:v>15.664896626333261</c:v>
                </c:pt>
                <c:pt idx="109">
                  <c:v>15.659796423636793</c:v>
                </c:pt>
                <c:pt idx="110">
                  <c:v>15.653296209400153</c:v>
                </c:pt>
                <c:pt idx="111">
                  <c:v>15.647495981997775</c:v>
                </c:pt>
                <c:pt idx="112">
                  <c:v>15.641095741273395</c:v>
                </c:pt>
                <c:pt idx="113">
                  <c:v>15.634595486192957</c:v>
                </c:pt>
                <c:pt idx="114">
                  <c:v>15.628695215457036</c:v>
                </c:pt>
                <c:pt idx="115">
                  <c:v>15.621594929267426</c:v>
                </c:pt>
                <c:pt idx="116">
                  <c:v>15.615194625489931</c:v>
                </c:pt>
                <c:pt idx="117">
                  <c:v>15.608494303697906</c:v>
                </c:pt>
                <c:pt idx="118">
                  <c:v>15.602293962271954</c:v>
                </c:pt>
                <c:pt idx="119">
                  <c:v>15.595593600827769</c:v>
                </c:pt>
                <c:pt idx="120">
                  <c:v>15.59019321657769</c:v>
                </c:pt>
                <c:pt idx="121">
                  <c:v>15.583892810098211</c:v>
                </c:pt>
                <c:pt idx="122">
                  <c:v>15.577592379250515</c:v>
                </c:pt>
                <c:pt idx="123">
                  <c:v>15.57059192332903</c:v>
                </c:pt>
                <c:pt idx="124">
                  <c:v>15.564591439025467</c:v>
                </c:pt>
                <c:pt idx="125">
                  <c:v>15.558890925325452</c:v>
                </c:pt>
                <c:pt idx="126">
                  <c:v>15.552690381436172</c:v>
                </c:pt>
                <c:pt idx="127">
                  <c:v>15.546989804294689</c:v>
                </c:pt>
                <c:pt idx="128">
                  <c:v>15.54068919335095</c:v>
                </c:pt>
                <c:pt idx="129">
                  <c:v>15.53588854361236</c:v>
                </c:pt>
                <c:pt idx="130">
                  <c:v>15.529487857265156</c:v>
                </c:pt>
                <c:pt idx="131">
                  <c:v>15.523387129374052</c:v>
                </c:pt>
                <c:pt idx="132">
                  <c:v>15.516586359022062</c:v>
                </c:pt>
                <c:pt idx="133">
                  <c:v>15.50978554257294</c:v>
                </c:pt>
                <c:pt idx="134">
                  <c:v>15.504284674690648</c:v>
                </c:pt>
                <c:pt idx="135">
                  <c:v>15.498483755334675</c:v>
                </c:pt>
                <c:pt idx="136">
                  <c:v>15.492882780377707</c:v>
                </c:pt>
                <c:pt idx="137">
                  <c:v>15.487681745983219</c:v>
                </c:pt>
                <c:pt idx="138">
                  <c:v>15.482280649931168</c:v>
                </c:pt>
                <c:pt idx="139">
                  <c:v>15.476679488629435</c:v>
                </c:pt>
                <c:pt idx="140">
                  <c:v>15.471578256242786</c:v>
                </c:pt>
                <c:pt idx="141">
                  <c:v>15.467276947389362</c:v>
                </c:pt>
                <c:pt idx="142">
                  <c:v>15.462275562017689</c:v>
                </c:pt>
                <c:pt idx="143">
                  <c:v>15.457474092705953</c:v>
                </c:pt>
                <c:pt idx="144">
                  <c:v>15.453072533613007</c:v>
                </c:pt>
                <c:pt idx="145">
                  <c:v>15.448570881105892</c:v>
                </c:pt>
                <c:pt idx="146">
                  <c:v>15.444169128759437</c:v>
                </c:pt>
                <c:pt idx="147">
                  <c:v>15.439767270992201</c:v>
                </c:pt>
                <c:pt idx="148">
                  <c:v>15.435865299158438</c:v>
                </c:pt>
                <c:pt idx="149">
                  <c:v>15.431863209018289</c:v>
                </c:pt>
                <c:pt idx="150">
                  <c:v>15.427960992534558</c:v>
                </c:pt>
                <c:pt idx="151">
                  <c:v>15.424458640373395</c:v>
                </c:pt>
                <c:pt idx="152">
                  <c:v>15.42095614636292</c:v>
                </c:pt>
                <c:pt idx="153">
                  <c:v>15.41755350143972</c:v>
                </c:pt>
                <c:pt idx="154">
                  <c:v>15.414350695694985</c:v>
                </c:pt>
                <c:pt idx="155">
                  <c:v>15.410747723376138</c:v>
                </c:pt>
                <c:pt idx="156">
                  <c:v>15.407544569044756</c:v>
                </c:pt>
                <c:pt idx="157">
                  <c:v>15.409041189153275</c:v>
                </c:pt>
                <c:pt idx="158">
                  <c:v>15.403837656796997</c:v>
                </c:pt>
                <c:pt idx="159">
                  <c:v>15.398833910620423</c:v>
                </c:pt>
                <c:pt idx="160">
                  <c:v>15.393529942064283</c:v>
                </c:pt>
                <c:pt idx="161">
                  <c:v>15.387125745772295</c:v>
                </c:pt>
                <c:pt idx="162">
                  <c:v>15.380721298009883</c:v>
                </c:pt>
                <c:pt idx="163">
                  <c:v>15.375316572849258</c:v>
                </c:pt>
                <c:pt idx="164">
                  <c:v>15.371011551397485</c:v>
                </c:pt>
                <c:pt idx="165">
                  <c:v>15.367006224173446</c:v>
                </c:pt>
                <c:pt idx="166">
                  <c:v>15.363000576213208</c:v>
                </c:pt>
                <c:pt idx="167">
                  <c:v>15.358794590841953</c:v>
                </c:pt>
                <c:pt idx="168">
                  <c:v>15.354388248139045</c:v>
                </c:pt>
                <c:pt idx="169">
                  <c:v>15.349881525364143</c:v>
                </c:pt>
                <c:pt idx="170">
                  <c:v>15.34537439812174</c:v>
                </c:pt>
                <c:pt idx="171">
                  <c:v>15.340866842114414</c:v>
                </c:pt>
                <c:pt idx="172">
                  <c:v>15.336358831587768</c:v>
                </c:pt>
                <c:pt idx="173">
                  <c:v>15.332050335312319</c:v>
                </c:pt>
                <c:pt idx="174">
                  <c:v>15.325941367200851</c:v>
                </c:pt>
                <c:pt idx="175">
                  <c:v>15.321731817696627</c:v>
                </c:pt>
                <c:pt idx="176">
                  <c:v>15.317321697954606</c:v>
                </c:pt>
                <c:pt idx="177">
                  <c:v>15.314510927166893</c:v>
                </c:pt>
                <c:pt idx="178">
                  <c:v>15.310099550498434</c:v>
                </c:pt>
                <c:pt idx="179">
                  <c:v>15.305887483768398</c:v>
                </c:pt>
                <c:pt idx="180">
                  <c:v>15.300374732003279</c:v>
                </c:pt>
                <c:pt idx="181">
                  <c:v>15.296461162167985</c:v>
                </c:pt>
                <c:pt idx="182">
                  <c:v>15.292346781345975</c:v>
                </c:pt>
                <c:pt idx="183">
                  <c:v>15.28953148529734</c:v>
                </c:pt>
                <c:pt idx="184">
                  <c:v>15.282615422924369</c:v>
                </c:pt>
                <c:pt idx="185">
                  <c:v>15.278598284340866</c:v>
                </c:pt>
                <c:pt idx="186">
                  <c:v>15.274780105383904</c:v>
                </c:pt>
                <c:pt idx="187">
                  <c:v>15.270660844328438</c:v>
                </c:pt>
                <c:pt idx="188">
                  <c:v>15.267640371511055</c:v>
                </c:pt>
                <c:pt idx="189">
                  <c:v>15.26361871325043</c:v>
                </c:pt>
                <c:pt idx="190">
                  <c:v>15.259795739950016</c:v>
                </c:pt>
                <c:pt idx="191">
                  <c:v>15.255771393822961</c:v>
                </c:pt>
                <c:pt idx="192">
                  <c:v>15.251045624181035</c:v>
                </c:pt>
                <c:pt idx="193">
                  <c:v>15.247518228792334</c:v>
                </c:pt>
                <c:pt idx="194">
                  <c:v>15.243689201664841</c:v>
                </c:pt>
                <c:pt idx="195">
                  <c:v>15.240058411626404</c:v>
                </c:pt>
                <c:pt idx="196">
                  <c:v>15.236425765773122</c:v>
                </c:pt>
                <c:pt idx="197">
                  <c:v>15.233791071215194</c:v>
                </c:pt>
                <c:pt idx="198">
                  <c:v>15.2304543412057</c:v>
                </c:pt>
                <c:pt idx="199">
                  <c:v>15.227015404951516</c:v>
                </c:pt>
                <c:pt idx="200">
                  <c:v>15.223774101664535</c:v>
                </c:pt>
                <c:pt idx="201">
                  <c:v>15.219630398667068</c:v>
                </c:pt>
                <c:pt idx="202">
                  <c:v>15.216383967310858</c:v>
                </c:pt>
                <c:pt idx="203">
                  <c:v>15.213434700553</c:v>
                </c:pt>
                <c:pt idx="204">
                  <c:v>15.210182496083156</c:v>
                </c:pt>
                <c:pt idx="205">
                  <c:v>15.207327090968189</c:v>
                </c:pt>
                <c:pt idx="206">
                  <c:v>15.204268367951499</c:v>
                </c:pt>
                <c:pt idx="207">
                  <c:v>15.201306086560427</c:v>
                </c:pt>
                <c:pt idx="208">
                  <c:v>15.198440029921439</c:v>
                </c:pt>
                <c:pt idx="209">
                  <c:v>15.195669968953824</c:v>
                </c:pt>
                <c:pt idx="210">
                  <c:v>15.192995659675338</c:v>
                </c:pt>
                <c:pt idx="211">
                  <c:v>15.190716786753573</c:v>
                </c:pt>
                <c:pt idx="212">
                  <c:v>15.188033224427846</c:v>
                </c:pt>
                <c:pt idx="213">
                  <c:v>15.185444594267128</c:v>
                </c:pt>
                <c:pt idx="214">
                  <c:v>15.182350719688923</c:v>
                </c:pt>
                <c:pt idx="215">
                  <c:v>15.179851040071446</c:v>
                </c:pt>
                <c:pt idx="216">
                  <c:v>15.177245361080324</c:v>
                </c:pt>
                <c:pt idx="217">
                  <c:v>15.174733271699347</c:v>
                </c:pt>
                <c:pt idx="218">
                  <c:v>15.17251432691679</c:v>
                </c:pt>
                <c:pt idx="219">
                  <c:v>15.170188218501581</c:v>
                </c:pt>
                <c:pt idx="220">
                  <c:v>15.167954455562219</c:v>
                </c:pt>
                <c:pt idx="221">
                  <c:v>15.166012503659816</c:v>
                </c:pt>
                <c:pt idx="222">
                  <c:v>15.163762069510941</c:v>
                </c:pt>
                <c:pt idx="223">
                  <c:v>15.161702465634932</c:v>
                </c:pt>
                <c:pt idx="224">
                  <c:v>15.15943328743858</c:v>
                </c:pt>
                <c:pt idx="225">
                  <c:v>15.15745375416153</c:v>
                </c:pt>
                <c:pt idx="226">
                  <c:v>15.155663270716303</c:v>
                </c:pt>
                <c:pt idx="227">
                  <c:v>15.153861257126541</c:v>
                </c:pt>
                <c:pt idx="228">
                  <c:v>15.152146967372731</c:v>
                </c:pt>
                <c:pt idx="229">
                  <c:v>15.150619599524568</c:v>
                </c:pt>
                <c:pt idx="230">
                  <c:v>15.149178405555842</c:v>
                </c:pt>
                <c:pt idx="231">
                  <c:v>15.147822541737494</c:v>
                </c:pt>
                <c:pt idx="232">
                  <c:v>15.146651050328598</c:v>
                </c:pt>
                <c:pt idx="233">
                  <c:v>15.145463103091046</c:v>
                </c:pt>
                <c:pt idx="234">
                  <c:v>15.144257700127246</c:v>
                </c:pt>
                <c:pt idx="235">
                  <c:v>15.143333566634897</c:v>
                </c:pt>
                <c:pt idx="236">
                  <c:v>15.14258961704649</c:v>
                </c:pt>
                <c:pt idx="237">
                  <c:v>15.141924714310129</c:v>
                </c:pt>
                <c:pt idx="238">
                  <c:v>15.141637314100294</c:v>
                </c:pt>
                <c:pt idx="239">
                  <c:v>15.141226476314925</c:v>
                </c:pt>
                <c:pt idx="240">
                  <c:v>15.14099049154863</c:v>
                </c:pt>
                <c:pt idx="241">
                  <c:v>15.14092781165721</c:v>
                </c:pt>
                <c:pt idx="242">
                  <c:v>15.140837015012838</c:v>
                </c:pt>
                <c:pt idx="243">
                  <c:v>15.141016036866102</c:v>
                </c:pt>
                <c:pt idx="244">
                  <c:v>15.141163382029369</c:v>
                </c:pt>
                <c:pt idx="245">
                  <c:v>15.141576723254735</c:v>
                </c:pt>
                <c:pt idx="246">
                  <c:v>15.142054233570597</c:v>
                </c:pt>
                <c:pt idx="247">
                  <c:v>15.142793415279794</c:v>
                </c:pt>
                <c:pt idx="248">
                  <c:v>15.142993169475504</c:v>
                </c:pt>
                <c:pt idx="249">
                  <c:v>15.144148641389416</c:v>
                </c:pt>
                <c:pt idx="250">
                  <c:v>15.145458383918806</c:v>
                </c:pt>
                <c:pt idx="251">
                  <c:v>15.146919568606947</c:v>
                </c:pt>
                <c:pt idx="252">
                  <c:v>15.149427355160405</c:v>
                </c:pt>
                <c:pt idx="253">
                  <c:v>15.151381695384263</c:v>
                </c:pt>
                <c:pt idx="254">
                  <c:v>15.153577617769864</c:v>
                </c:pt>
                <c:pt idx="255">
                  <c:v>15.155911724204033</c:v>
                </c:pt>
                <c:pt idx="256">
                  <c:v>15.15867941627371</c:v>
                </c:pt>
                <c:pt idx="257">
                  <c:v>15.16167703984449</c:v>
                </c:pt>
                <c:pt idx="258">
                  <c:v>15.164202256338367</c:v>
                </c:pt>
                <c:pt idx="259">
                  <c:v>15.167845853114827</c:v>
                </c:pt>
                <c:pt idx="260">
                  <c:v>15.172004369235381</c:v>
                </c:pt>
                <c:pt idx="261">
                  <c:v>15.177469582062903</c:v>
                </c:pt>
                <c:pt idx="262">
                  <c:v>15.182342221716471</c:v>
                </c:pt>
                <c:pt idx="263">
                  <c:v>15.187812137271086</c:v>
                </c:pt>
                <c:pt idx="264">
                  <c:v>15.193773122211933</c:v>
                </c:pt>
                <c:pt idx="265">
                  <c:v>15.200118642030462</c:v>
                </c:pt>
                <c:pt idx="266">
                  <c:v>15.207040421063301</c:v>
                </c:pt>
                <c:pt idx="267">
                  <c:v>15.214729476735481</c:v>
                </c:pt>
                <c:pt idx="268">
                  <c:v>15.222779232496269</c:v>
                </c:pt>
                <c:pt idx="269">
                  <c:v>15.231678016442821</c:v>
                </c:pt>
                <c:pt idx="270">
                  <c:v>15.241117630198328</c:v>
                </c:pt>
                <c:pt idx="271">
                  <c:v>15.251286533491598</c:v>
                </c:pt>
                <c:pt idx="272">
                  <c:v>15.260981576620697</c:v>
                </c:pt>
                <c:pt idx="273">
                  <c:v>15.272475903014708</c:v>
                </c:pt>
                <c:pt idx="274">
                  <c:v>15.284763000060865</c:v>
                </c:pt>
                <c:pt idx="275">
                  <c:v>15.299019491950423</c:v>
                </c:pt>
                <c:pt idx="276">
                  <c:v>15.312651209732453</c:v>
                </c:pt>
                <c:pt idx="277">
                  <c:v>15.327031973309566</c:v>
                </c:pt>
                <c:pt idx="278">
                  <c:v>15.341947090671017</c:v>
                </c:pt>
                <c:pt idx="279">
                  <c:v>15.357280247613531</c:v>
                </c:pt>
                <c:pt idx="280">
                  <c:v>15.373112101247145</c:v>
                </c:pt>
                <c:pt idx="281">
                  <c:v>15.389027577230948</c:v>
                </c:pt>
                <c:pt idx="282">
                  <c:v>15.405006655550233</c:v>
                </c:pt>
                <c:pt idx="283">
                  <c:v>15.421028040026565</c:v>
                </c:pt>
                <c:pt idx="284">
                  <c:v>15.43677321312965</c:v>
                </c:pt>
                <c:pt idx="285">
                  <c:v>15.451923381828237</c:v>
                </c:pt>
                <c:pt idx="286">
                  <c:v>15.46635623208433</c:v>
                </c:pt>
                <c:pt idx="287">
                  <c:v>15.479751781263181</c:v>
                </c:pt>
                <c:pt idx="288">
                  <c:v>15.491986419130926</c:v>
                </c:pt>
                <c:pt idx="289">
                  <c:v>15.50283723943129</c:v>
                </c:pt>
                <c:pt idx="290">
                  <c:v>15.512178977157491</c:v>
                </c:pt>
                <c:pt idx="291">
                  <c:v>15.520276787395094</c:v>
                </c:pt>
                <c:pt idx="292">
                  <c:v>15.526904364592681</c:v>
                </c:pt>
                <c:pt idx="293">
                  <c:v>15.53251800372257</c:v>
                </c:pt>
                <c:pt idx="294">
                  <c:v>15.53717961257186</c:v>
                </c:pt>
                <c:pt idx="295">
                  <c:v>15.541435724476965</c:v>
                </c:pt>
                <c:pt idx="296">
                  <c:v>15.545340973619151</c:v>
                </c:pt>
                <c:pt idx="297">
                  <c:v>15.549043952379721</c:v>
                </c:pt>
                <c:pt idx="298">
                  <c:v>15.552592347042365</c:v>
                </c:pt>
                <c:pt idx="299">
                  <c:v>15.556223708052656</c:v>
                </c:pt>
                <c:pt idx="300">
                  <c:v>15.560267066241941</c:v>
                </c:pt>
                <c:pt idx="301">
                  <c:v>15.564466386333933</c:v>
                </c:pt>
                <c:pt idx="302">
                  <c:v>15.569044725691079</c:v>
                </c:pt>
                <c:pt idx="303">
                  <c:v>15.574122493633274</c:v>
                </c:pt>
                <c:pt idx="304">
                  <c:v>15.579622231013595</c:v>
                </c:pt>
                <c:pt idx="305">
                  <c:v>15.58546249165957</c:v>
                </c:pt>
                <c:pt idx="306">
                  <c:v>15.591557009165646</c:v>
                </c:pt>
                <c:pt idx="307">
                  <c:v>15.598192610645713</c:v>
                </c:pt>
                <c:pt idx="308">
                  <c:v>15.604891903990588</c:v>
                </c:pt>
                <c:pt idx="309">
                  <c:v>15.611836136348897</c:v>
                </c:pt>
                <c:pt idx="310">
                  <c:v>15.619004815184512</c:v>
                </c:pt>
                <c:pt idx="311">
                  <c:v>15.62637456139309</c:v>
                </c:pt>
                <c:pt idx="312">
                  <c:v>15.633915016776628</c:v>
                </c:pt>
                <c:pt idx="313">
                  <c:v>15.641489349480699</c:v>
                </c:pt>
                <c:pt idx="314">
                  <c:v>15.64886776853899</c:v>
                </c:pt>
                <c:pt idx="315">
                  <c:v>15.656359891906822</c:v>
                </c:pt>
                <c:pt idx="316">
                  <c:v>15.663627262782345</c:v>
                </c:pt>
                <c:pt idx="317">
                  <c:v>15.670681925400253</c:v>
                </c:pt>
                <c:pt idx="318">
                  <c:v>15.67789375822543</c:v>
                </c:pt>
                <c:pt idx="319">
                  <c:v>15.684354046401893</c:v>
                </c:pt>
                <c:pt idx="320">
                  <c:v>15.690587038577934</c:v>
                </c:pt>
                <c:pt idx="321">
                  <c:v>15.696207289034581</c:v>
                </c:pt>
                <c:pt idx="322">
                  <c:v>15.701453853589889</c:v>
                </c:pt>
                <c:pt idx="323">
                  <c:v>15.705397838062831</c:v>
                </c:pt>
                <c:pt idx="324">
                  <c:v>15.708260764503072</c:v>
                </c:pt>
                <c:pt idx="325">
                  <c:v>15.722372316472676</c:v>
                </c:pt>
                <c:pt idx="326">
                  <c:v>15.722197755232894</c:v>
                </c:pt>
                <c:pt idx="327">
                  <c:v>15.720099003627841</c:v>
                </c:pt>
                <c:pt idx="328">
                  <c:v>15.715943949672033</c:v>
                </c:pt>
                <c:pt idx="329">
                  <c:v>15.709355194970819</c:v>
                </c:pt>
                <c:pt idx="330">
                  <c:v>15.699986554102225</c:v>
                </c:pt>
                <c:pt idx="331">
                  <c:v>15.687118792377998</c:v>
                </c:pt>
                <c:pt idx="332">
                  <c:v>15.670313244315336</c:v>
                </c:pt>
                <c:pt idx="333">
                  <c:v>15.649178016675375</c:v>
                </c:pt>
                <c:pt idx="334">
                  <c:v>15.622859365795783</c:v>
                </c:pt>
                <c:pt idx="335">
                  <c:v>15.591178107021161</c:v>
                </c:pt>
                <c:pt idx="336">
                  <c:v>15.55331583317828</c:v>
                </c:pt>
                <c:pt idx="337">
                  <c:v>15.509182472672942</c:v>
                </c:pt>
                <c:pt idx="338">
                  <c:v>15.457905250388492</c:v>
                </c:pt>
                <c:pt idx="339">
                  <c:v>15.398933654172462</c:v>
                </c:pt>
                <c:pt idx="340">
                  <c:v>15.331537687465024</c:v>
                </c:pt>
                <c:pt idx="341">
                  <c:v>15.255253738909451</c:v>
                </c:pt>
                <c:pt idx="342">
                  <c:v>15.169326271715363</c:v>
                </c:pt>
                <c:pt idx="343">
                  <c:v>15.073523512935138</c:v>
                </c:pt>
                <c:pt idx="344">
                  <c:v>14.967421087448518</c:v>
                </c:pt>
                <c:pt idx="345">
                  <c:v>14.850818543296244</c:v>
                </c:pt>
                <c:pt idx="346">
                  <c:v>14.722930029170005</c:v>
                </c:pt>
                <c:pt idx="347">
                  <c:v>14.583361699265694</c:v>
                </c:pt>
                <c:pt idx="348">
                  <c:v>14.43274747644417</c:v>
                </c:pt>
                <c:pt idx="349">
                  <c:v>14.271127191195291</c:v>
                </c:pt>
                <c:pt idx="350">
                  <c:v>14.098732630775372</c:v>
                </c:pt>
                <c:pt idx="351">
                  <c:v>13.91587740566945</c:v>
                </c:pt>
                <c:pt idx="352">
                  <c:v>13.722686292652471</c:v>
                </c:pt>
                <c:pt idx="353">
                  <c:v>13.519992644168877</c:v>
                </c:pt>
                <c:pt idx="354">
                  <c:v>13.308252916599306</c:v>
                </c:pt>
                <c:pt idx="355">
                  <c:v>13.088167749649513</c:v>
                </c:pt>
                <c:pt idx="356">
                  <c:v>12.860281708647474</c:v>
                </c:pt>
                <c:pt idx="357">
                  <c:v>12.62550571949261</c:v>
                </c:pt>
                <c:pt idx="358">
                  <c:v>12.384386233129566</c:v>
                </c:pt>
                <c:pt idx="359">
                  <c:v>12.137644777466788</c:v>
                </c:pt>
                <c:pt idx="360">
                  <c:v>11.886035689987867</c:v>
                </c:pt>
                <c:pt idx="361">
                  <c:v>11.630221701863185</c:v>
                </c:pt>
                <c:pt idx="362">
                  <c:v>11.370569197548445</c:v>
                </c:pt>
                <c:pt idx="363">
                  <c:v>11.107571927264768</c:v>
                </c:pt>
                <c:pt idx="364">
                  <c:v>10.842018677145752</c:v>
                </c:pt>
                <c:pt idx="365">
                  <c:v>10.57440210696112</c:v>
                </c:pt>
                <c:pt idx="366">
                  <c:v>10.305526531584233</c:v>
                </c:pt>
                <c:pt idx="367">
                  <c:v>10.035761236817631</c:v>
                </c:pt>
                <c:pt idx="368">
                  <c:v>9.7654845193351569</c:v>
                </c:pt>
                <c:pt idx="369">
                  <c:v>9.4953770346696729</c:v>
                </c:pt>
                <c:pt idx="370">
                  <c:v>9.2258281982114152</c:v>
                </c:pt>
                <c:pt idx="371">
                  <c:v>8.957439531671989</c:v>
                </c:pt>
                <c:pt idx="372">
                  <c:v>8.6907491068025067</c:v>
                </c:pt>
                <c:pt idx="373">
                  <c:v>8.4264842040215573</c:v>
                </c:pt>
                <c:pt idx="374">
                  <c:v>8.1643481556208606</c:v>
                </c:pt>
                <c:pt idx="375">
                  <c:v>7.9055413665445986</c:v>
                </c:pt>
                <c:pt idx="376">
                  <c:v>7.6508781643537809</c:v>
                </c:pt>
                <c:pt idx="377">
                  <c:v>7.4002201461718231</c:v>
                </c:pt>
                <c:pt idx="378">
                  <c:v>7.1542180625371508</c:v>
                </c:pt>
                <c:pt idx="379">
                  <c:v>6.9133640458151167</c:v>
                </c:pt>
                <c:pt idx="380">
                  <c:v>6.6778317698096412</c:v>
                </c:pt>
                <c:pt idx="381">
                  <c:v>6.4481604190785786</c:v>
                </c:pt>
                <c:pt idx="382">
                  <c:v>6.2242608991533981</c:v>
                </c:pt>
                <c:pt idx="383">
                  <c:v>6.0069403478209704</c:v>
                </c:pt>
                <c:pt idx="384">
                  <c:v>5.797746753284021</c:v>
                </c:pt>
                <c:pt idx="385">
                  <c:v>5.592150615122069</c:v>
                </c:pt>
                <c:pt idx="386">
                  <c:v>5.3924214161762452</c:v>
                </c:pt>
                <c:pt idx="387">
                  <c:v>5.2012063144473331</c:v>
                </c:pt>
                <c:pt idx="388">
                  <c:v>5.0164718698755184</c:v>
                </c:pt>
                <c:pt idx="389">
                  <c:v>4.8387675852679441</c:v>
                </c:pt>
                <c:pt idx="390">
                  <c:v>4.6680654739712404</c:v>
                </c:pt>
                <c:pt idx="391">
                  <c:v>4.5036478565112521</c:v>
                </c:pt>
                <c:pt idx="392">
                  <c:v>4.3451492398517253</c:v>
                </c:pt>
                <c:pt idx="393">
                  <c:v>4.1914339246027499</c:v>
                </c:pt>
                <c:pt idx="394">
                  <c:v>4.0454489079325819</c:v>
                </c:pt>
                <c:pt idx="395">
                  <c:v>3.9047481059351319</c:v>
                </c:pt>
                <c:pt idx="396">
                  <c:v>3.7703769129225</c:v>
                </c:pt>
                <c:pt idx="397">
                  <c:v>3.6439440211339491</c:v>
                </c:pt>
                <c:pt idx="398">
                  <c:v>3.5218180388348883</c:v>
                </c:pt>
                <c:pt idx="399">
                  <c:v>3.4057947373960706</c:v>
                </c:pt>
                <c:pt idx="400">
                  <c:v>3.2953926720635196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D-4329-BC2E-1F2BFC96C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74080"/>
        <c:axId val="202630656"/>
      </c:scatterChart>
      <c:valAx>
        <c:axId val="202574080"/>
        <c:scaling>
          <c:logBase val="10"/>
          <c:orientation val="minMax"/>
          <c:min val="10000"/>
        </c:scaling>
        <c:delete val="0"/>
        <c:axPos val="b"/>
        <c:majorGridlines/>
        <c:minorGridlines/>
        <c:numFmt formatCode="#,##0" sourceLinked="0"/>
        <c:majorTickMark val="out"/>
        <c:minorTickMark val="none"/>
        <c:tickLblPos val="nextTo"/>
        <c:crossAx val="202630656"/>
        <c:crossesAt val="-15000"/>
        <c:crossBetween val="midCat"/>
      </c:valAx>
      <c:valAx>
        <c:axId val="2026306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25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Rs, Ohms</c:v>
          </c:tx>
          <c:marker>
            <c:symbol val="none"/>
          </c:marker>
          <c:xVal>
            <c:numRef>
              <c:f>'Measured Data'!$B$20:$B$420</c:f>
              <c:numCache>
                <c:formatCode>0.00</c:formatCode>
                <c:ptCount val="401"/>
                <c:pt idx="0">
                  <c:v>300</c:v>
                </c:pt>
                <c:pt idx="1">
                  <c:v>308.98200000000003</c:v>
                </c:pt>
                <c:pt idx="2">
                  <c:v>318.23399999999998</c:v>
                </c:pt>
                <c:pt idx="3">
                  <c:v>327.762</c:v>
                </c:pt>
                <c:pt idx="4">
                  <c:v>337.57499999999999</c:v>
                </c:pt>
                <c:pt idx="5">
                  <c:v>347.68299999999999</c:v>
                </c:pt>
                <c:pt idx="6">
                  <c:v>358.09300000000002</c:v>
                </c:pt>
                <c:pt idx="7">
                  <c:v>368.81400000000002</c:v>
                </c:pt>
                <c:pt idx="8">
                  <c:v>379.85700000000003</c:v>
                </c:pt>
                <c:pt idx="9">
                  <c:v>391.23</c:v>
                </c:pt>
                <c:pt idx="10">
                  <c:v>402.94400000000002</c:v>
                </c:pt>
                <c:pt idx="11">
                  <c:v>415.00900000000001</c:v>
                </c:pt>
                <c:pt idx="12">
                  <c:v>427.43400000000003</c:v>
                </c:pt>
                <c:pt idx="13">
                  <c:v>440.23200000000003</c:v>
                </c:pt>
                <c:pt idx="14">
                  <c:v>453.41300000000001</c:v>
                </c:pt>
                <c:pt idx="15">
                  <c:v>466.98899999999998</c:v>
                </c:pt>
                <c:pt idx="16">
                  <c:v>480.971</c:v>
                </c:pt>
                <c:pt idx="17">
                  <c:v>495.37200000000001</c:v>
                </c:pt>
                <c:pt idx="18">
                  <c:v>510.20400000000001</c:v>
                </c:pt>
                <c:pt idx="19">
                  <c:v>525.48</c:v>
                </c:pt>
                <c:pt idx="20">
                  <c:v>541.21299999999997</c:v>
                </c:pt>
                <c:pt idx="21">
                  <c:v>557.41700000000003</c:v>
                </c:pt>
                <c:pt idx="22">
                  <c:v>574.10699999999997</c:v>
                </c:pt>
                <c:pt idx="23">
                  <c:v>591.29600000000005</c:v>
                </c:pt>
                <c:pt idx="24">
                  <c:v>609</c:v>
                </c:pt>
                <c:pt idx="25">
                  <c:v>627.23400000000004</c:v>
                </c:pt>
                <c:pt idx="26">
                  <c:v>646.01499999999999</c:v>
                </c:pt>
                <c:pt idx="27">
                  <c:v>665.35699999999997</c:v>
                </c:pt>
                <c:pt idx="28">
                  <c:v>685.27800000000002</c:v>
                </c:pt>
                <c:pt idx="29">
                  <c:v>705.79600000000005</c:v>
                </c:pt>
                <c:pt idx="30">
                  <c:v>726.928</c:v>
                </c:pt>
                <c:pt idx="31">
                  <c:v>748.69299999999998</c:v>
                </c:pt>
                <c:pt idx="32">
                  <c:v>771.11</c:v>
                </c:pt>
                <c:pt idx="33">
                  <c:v>794.19799999999998</c:v>
                </c:pt>
                <c:pt idx="34">
                  <c:v>817.97699999999998</c:v>
                </c:pt>
                <c:pt idx="35">
                  <c:v>842.46799999999996</c:v>
                </c:pt>
                <c:pt idx="36">
                  <c:v>867.69200000000001</c:v>
                </c:pt>
                <c:pt idx="37">
                  <c:v>893.67200000000003</c:v>
                </c:pt>
                <c:pt idx="38">
                  <c:v>920.42899999999997</c:v>
                </c:pt>
                <c:pt idx="39">
                  <c:v>947.98800000000006</c:v>
                </c:pt>
                <c:pt idx="40">
                  <c:v>976.37199999999996</c:v>
                </c:pt>
                <c:pt idx="41">
                  <c:v>1005.605</c:v>
                </c:pt>
                <c:pt idx="42">
                  <c:v>1035.7139999999999</c:v>
                </c:pt>
                <c:pt idx="43">
                  <c:v>1066.7239999999999</c:v>
                </c:pt>
                <c:pt idx="44">
                  <c:v>1098.663</c:v>
                </c:pt>
                <c:pt idx="45">
                  <c:v>1131.558</c:v>
                </c:pt>
                <c:pt idx="46">
                  <c:v>1165.4380000000001</c:v>
                </c:pt>
                <c:pt idx="47">
                  <c:v>1200.3320000000001</c:v>
                </c:pt>
                <c:pt idx="48">
                  <c:v>1236.2719999999999</c:v>
                </c:pt>
                <c:pt idx="49">
                  <c:v>1273.287</c:v>
                </c:pt>
                <c:pt idx="50">
                  <c:v>1311.41</c:v>
                </c:pt>
                <c:pt idx="51">
                  <c:v>1350.675</c:v>
                </c:pt>
                <c:pt idx="52">
                  <c:v>1391.116</c:v>
                </c:pt>
                <c:pt idx="53">
                  <c:v>1432.7670000000001</c:v>
                </c:pt>
                <c:pt idx="54">
                  <c:v>1475.6659999999999</c:v>
                </c:pt>
                <c:pt idx="55">
                  <c:v>1519.8489999999999</c:v>
                </c:pt>
                <c:pt idx="56">
                  <c:v>1565.354</c:v>
                </c:pt>
                <c:pt idx="57">
                  <c:v>1612.223</c:v>
                </c:pt>
                <c:pt idx="58">
                  <c:v>1660.4939999999999</c:v>
                </c:pt>
                <c:pt idx="59">
                  <c:v>1710.211</c:v>
                </c:pt>
                <c:pt idx="60">
                  <c:v>1761.4169999999999</c:v>
                </c:pt>
                <c:pt idx="61">
                  <c:v>1814.155</c:v>
                </c:pt>
                <c:pt idx="62">
                  <c:v>1868.473</c:v>
                </c:pt>
                <c:pt idx="63">
                  <c:v>1924.4169999999999</c:v>
                </c:pt>
                <c:pt idx="64">
                  <c:v>1982.0360000000001</c:v>
                </c:pt>
                <c:pt idx="65">
                  <c:v>2041.38</c:v>
                </c:pt>
                <c:pt idx="66">
                  <c:v>2102.5010000000002</c:v>
                </c:pt>
                <c:pt idx="67">
                  <c:v>2165.4520000000002</c:v>
                </c:pt>
                <c:pt idx="68">
                  <c:v>2230.2869999999998</c:v>
                </c:pt>
                <c:pt idx="69">
                  <c:v>2297.0639999999999</c:v>
                </c:pt>
                <c:pt idx="70">
                  <c:v>2365.8409999999999</c:v>
                </c:pt>
                <c:pt idx="71">
                  <c:v>2436.6770000000001</c:v>
                </c:pt>
                <c:pt idx="72">
                  <c:v>2509.6329999999998</c:v>
                </c:pt>
                <c:pt idx="73">
                  <c:v>2584.7739999999999</c:v>
                </c:pt>
                <c:pt idx="74">
                  <c:v>2662.165</c:v>
                </c:pt>
                <c:pt idx="75">
                  <c:v>2741.873</c:v>
                </c:pt>
                <c:pt idx="76">
                  <c:v>2823.9670000000001</c:v>
                </c:pt>
                <c:pt idx="77">
                  <c:v>2908.5189999999998</c:v>
                </c:pt>
                <c:pt idx="78">
                  <c:v>2995.6030000000001</c:v>
                </c:pt>
                <c:pt idx="79">
                  <c:v>3085.2950000000001</c:v>
                </c:pt>
                <c:pt idx="80">
                  <c:v>3177.672</c:v>
                </c:pt>
                <c:pt idx="81">
                  <c:v>3272.8139999999999</c:v>
                </c:pt>
                <c:pt idx="82">
                  <c:v>3370.806</c:v>
                </c:pt>
                <c:pt idx="83">
                  <c:v>3471.7310000000002</c:v>
                </c:pt>
                <c:pt idx="84">
                  <c:v>3575.6779999999999</c:v>
                </c:pt>
                <c:pt idx="85">
                  <c:v>3682.7370000000001</c:v>
                </c:pt>
                <c:pt idx="86">
                  <c:v>3793.002</c:v>
                </c:pt>
                <c:pt idx="87">
                  <c:v>3906.5680000000002</c:v>
                </c:pt>
                <c:pt idx="88">
                  <c:v>4023.5349999999999</c:v>
                </c:pt>
                <c:pt idx="89">
                  <c:v>4144.0039999999999</c:v>
                </c:pt>
                <c:pt idx="90">
                  <c:v>4268.0789999999997</c:v>
                </c:pt>
                <c:pt idx="91">
                  <c:v>4395.87</c:v>
                </c:pt>
                <c:pt idx="92">
                  <c:v>4527.4870000000001</c:v>
                </c:pt>
                <c:pt idx="93">
                  <c:v>4663.0439999999999</c:v>
                </c:pt>
                <c:pt idx="94">
                  <c:v>4802.66</c:v>
                </c:pt>
                <c:pt idx="95">
                  <c:v>4946.4570000000003</c:v>
                </c:pt>
                <c:pt idx="96">
                  <c:v>5094.558</c:v>
                </c:pt>
                <c:pt idx="97">
                  <c:v>5247.0950000000003</c:v>
                </c:pt>
                <c:pt idx="98">
                  <c:v>5404.1980000000003</c:v>
                </c:pt>
                <c:pt idx="99">
                  <c:v>5566.0050000000001</c:v>
                </c:pt>
                <c:pt idx="100">
                  <c:v>5732.6570000000002</c:v>
                </c:pt>
                <c:pt idx="101">
                  <c:v>5904.2979999999998</c:v>
                </c:pt>
                <c:pt idx="102">
                  <c:v>6081.0789999999997</c:v>
                </c:pt>
                <c:pt idx="103">
                  <c:v>6263.152</c:v>
                </c:pt>
                <c:pt idx="104">
                  <c:v>6450.6769999999997</c:v>
                </c:pt>
                <c:pt idx="105">
                  <c:v>6643.817</c:v>
                </c:pt>
                <c:pt idx="106">
                  <c:v>6842.74</c:v>
                </c:pt>
                <c:pt idx="107">
                  <c:v>7047.6180000000004</c:v>
                </c:pt>
                <c:pt idx="108">
                  <c:v>7258.6310000000003</c:v>
                </c:pt>
                <c:pt idx="109">
                  <c:v>7475.9620000000004</c:v>
                </c:pt>
                <c:pt idx="110">
                  <c:v>7699.799</c:v>
                </c:pt>
                <c:pt idx="111">
                  <c:v>7930.3389999999999</c:v>
                </c:pt>
                <c:pt idx="112">
                  <c:v>8167.7809999999999</c:v>
                </c:pt>
                <c:pt idx="113">
                  <c:v>8412.3330000000005</c:v>
                </c:pt>
                <c:pt idx="114">
                  <c:v>8664.2070000000003</c:v>
                </c:pt>
                <c:pt idx="115">
                  <c:v>8923.6219999999994</c:v>
                </c:pt>
                <c:pt idx="116">
                  <c:v>9190.8040000000001</c:v>
                </c:pt>
                <c:pt idx="117">
                  <c:v>9465.9860000000008</c:v>
                </c:pt>
                <c:pt idx="118">
                  <c:v>9749.4069999999992</c:v>
                </c:pt>
                <c:pt idx="119">
                  <c:v>10041.314</c:v>
                </c:pt>
                <c:pt idx="120">
                  <c:v>10341.960999999999</c:v>
                </c:pt>
                <c:pt idx="121">
                  <c:v>10651.609</c:v>
                </c:pt>
                <c:pt idx="122">
                  <c:v>10970.529</c:v>
                </c:pt>
                <c:pt idx="123">
                  <c:v>11298.998</c:v>
                </c:pt>
                <c:pt idx="124">
                  <c:v>11637.300999999999</c:v>
                </c:pt>
                <c:pt idx="125">
                  <c:v>11985.733</c:v>
                </c:pt>
                <c:pt idx="126">
                  <c:v>12344.598</c:v>
                </c:pt>
                <c:pt idx="127">
                  <c:v>12714.208000000001</c:v>
                </c:pt>
                <c:pt idx="128">
                  <c:v>13094.884</c:v>
                </c:pt>
                <c:pt idx="129">
                  <c:v>13486.958000000001</c:v>
                </c:pt>
                <c:pt idx="130">
                  <c:v>13890.771000000001</c:v>
                </c:pt>
                <c:pt idx="131">
                  <c:v>14306.674000000001</c:v>
                </c:pt>
                <c:pt idx="132">
                  <c:v>14735.03</c:v>
                </c:pt>
                <c:pt idx="133">
                  <c:v>15176.212</c:v>
                </c:pt>
                <c:pt idx="134">
                  <c:v>15630.602999999999</c:v>
                </c:pt>
                <c:pt idx="135">
                  <c:v>16098.599</c:v>
                </c:pt>
                <c:pt idx="136">
                  <c:v>16580.607</c:v>
                </c:pt>
                <c:pt idx="137">
                  <c:v>17077.046999999999</c:v>
                </c:pt>
                <c:pt idx="138">
                  <c:v>17588.350999999999</c:v>
                </c:pt>
                <c:pt idx="139">
                  <c:v>18114.964</c:v>
                </c:pt>
                <c:pt idx="140">
                  <c:v>18657.344000000001</c:v>
                </c:pt>
                <c:pt idx="141">
                  <c:v>19215.963</c:v>
                </c:pt>
                <c:pt idx="142">
                  <c:v>19791.308000000001</c:v>
                </c:pt>
                <c:pt idx="143">
                  <c:v>20383.88</c:v>
                </c:pt>
                <c:pt idx="144">
                  <c:v>20994.194</c:v>
                </c:pt>
                <c:pt idx="145">
                  <c:v>21622.780999999999</c:v>
                </c:pt>
                <c:pt idx="146">
                  <c:v>22270.188999999998</c:v>
                </c:pt>
                <c:pt idx="147">
                  <c:v>22936.98</c:v>
                </c:pt>
                <c:pt idx="148">
                  <c:v>23623.736000000001</c:v>
                </c:pt>
                <c:pt idx="149">
                  <c:v>24331.055</c:v>
                </c:pt>
                <c:pt idx="150">
                  <c:v>25059.550999999999</c:v>
                </c:pt>
                <c:pt idx="151">
                  <c:v>25809.859</c:v>
                </c:pt>
                <c:pt idx="152">
                  <c:v>26582.632000000001</c:v>
                </c:pt>
                <c:pt idx="153">
                  <c:v>27378.542000000001</c:v>
                </c:pt>
                <c:pt idx="154">
                  <c:v>28198.282999999999</c:v>
                </c:pt>
                <c:pt idx="155">
                  <c:v>29042.567999999999</c:v>
                </c:pt>
                <c:pt idx="156">
                  <c:v>29912.132000000001</c:v>
                </c:pt>
                <c:pt idx="157">
                  <c:v>30807.731</c:v>
                </c:pt>
                <c:pt idx="158">
                  <c:v>31730.145</c:v>
                </c:pt>
                <c:pt idx="159">
                  <c:v>32680.177</c:v>
                </c:pt>
                <c:pt idx="160">
                  <c:v>33658.654000000002</c:v>
                </c:pt>
                <c:pt idx="161">
                  <c:v>34666.428</c:v>
                </c:pt>
                <c:pt idx="162">
                  <c:v>35704.375999999997</c:v>
                </c:pt>
                <c:pt idx="163">
                  <c:v>36773.4</c:v>
                </c:pt>
                <c:pt idx="164">
                  <c:v>37874.432999999997</c:v>
                </c:pt>
                <c:pt idx="165">
                  <c:v>39008.430999999997</c:v>
                </c:pt>
                <c:pt idx="166">
                  <c:v>40176.383000000002</c:v>
                </c:pt>
                <c:pt idx="167">
                  <c:v>41379.303999999996</c:v>
                </c:pt>
                <c:pt idx="168">
                  <c:v>42618.241000000002</c:v>
                </c:pt>
                <c:pt idx="169">
                  <c:v>43894.273999999998</c:v>
                </c:pt>
                <c:pt idx="170">
                  <c:v>45208.512999999999</c:v>
                </c:pt>
                <c:pt idx="171">
                  <c:v>46562.101000000002</c:v>
                </c:pt>
                <c:pt idx="172">
                  <c:v>47956.216</c:v>
                </c:pt>
                <c:pt idx="173">
                  <c:v>49392.072999999997</c:v>
                </c:pt>
                <c:pt idx="174">
                  <c:v>50870.921999999999</c:v>
                </c:pt>
                <c:pt idx="175">
                  <c:v>52394.048000000003</c:v>
                </c:pt>
                <c:pt idx="176">
                  <c:v>53962.777999999998</c:v>
                </c:pt>
                <c:pt idx="177">
                  <c:v>55578.476999999999</c:v>
                </c:pt>
                <c:pt idx="178">
                  <c:v>57242.553</c:v>
                </c:pt>
                <c:pt idx="179">
                  <c:v>58956.451999999997</c:v>
                </c:pt>
                <c:pt idx="180">
                  <c:v>60721.667000000001</c:v>
                </c:pt>
                <c:pt idx="181">
                  <c:v>62539.733999999997</c:v>
                </c:pt>
                <c:pt idx="182">
                  <c:v>64412.237000000001</c:v>
                </c:pt>
                <c:pt idx="183">
                  <c:v>66340.803</c:v>
                </c:pt>
                <c:pt idx="184">
                  <c:v>68327.112999999998</c:v>
                </c:pt>
                <c:pt idx="185">
                  <c:v>70372.895000000004</c:v>
                </c:pt>
                <c:pt idx="186">
                  <c:v>72479.929999999993</c:v>
                </c:pt>
                <c:pt idx="187">
                  <c:v>74650.051999999996</c:v>
                </c:pt>
                <c:pt idx="188">
                  <c:v>76885.149000000005</c:v>
                </c:pt>
                <c:pt idx="189">
                  <c:v>79187.167000000001</c:v>
                </c:pt>
                <c:pt idx="190">
                  <c:v>81558.11</c:v>
                </c:pt>
                <c:pt idx="191">
                  <c:v>84000.042000000001</c:v>
                </c:pt>
                <c:pt idx="192">
                  <c:v>86515.087</c:v>
                </c:pt>
                <c:pt idx="193">
                  <c:v>89105.434999999998</c:v>
                </c:pt>
                <c:pt idx="194">
                  <c:v>91773.341</c:v>
                </c:pt>
                <c:pt idx="195">
                  <c:v>94521.126000000004</c:v>
                </c:pt>
                <c:pt idx="196">
                  <c:v>97351.183999999994</c:v>
                </c:pt>
                <c:pt idx="197">
                  <c:v>100265.97500000001</c:v>
                </c:pt>
                <c:pt idx="198">
                  <c:v>103268.039</c:v>
                </c:pt>
                <c:pt idx="199">
                  <c:v>106359.98699999999</c:v>
                </c:pt>
                <c:pt idx="200">
                  <c:v>109544.512</c:v>
                </c:pt>
                <c:pt idx="201">
                  <c:v>112824.38400000001</c:v>
                </c:pt>
                <c:pt idx="202">
                  <c:v>116202.459</c:v>
                </c:pt>
                <c:pt idx="203">
                  <c:v>119681.67600000001</c:v>
                </c:pt>
                <c:pt idx="204">
                  <c:v>123265.065</c:v>
                </c:pt>
                <c:pt idx="205">
                  <c:v>126955.745</c:v>
                </c:pt>
                <c:pt idx="206">
                  <c:v>130756.927</c:v>
                </c:pt>
                <c:pt idx="207">
                  <c:v>134671.92000000001</c:v>
                </c:pt>
                <c:pt idx="208">
                  <c:v>138704.13200000001</c:v>
                </c:pt>
                <c:pt idx="209">
                  <c:v>142857.07199999999</c:v>
                </c:pt>
                <c:pt idx="210">
                  <c:v>147134.356</c:v>
                </c:pt>
                <c:pt idx="211">
                  <c:v>151539.70499999999</c:v>
                </c:pt>
                <c:pt idx="212">
                  <c:v>156076.95600000001</c:v>
                </c:pt>
                <c:pt idx="213">
                  <c:v>160750.05600000001</c:v>
                </c:pt>
                <c:pt idx="214">
                  <c:v>165563.073</c:v>
                </c:pt>
                <c:pt idx="215">
                  <c:v>170520.19699999999</c:v>
                </c:pt>
                <c:pt idx="216">
                  <c:v>175625.742</c:v>
                </c:pt>
                <c:pt idx="217">
                  <c:v>180884.152</c:v>
                </c:pt>
                <c:pt idx="218">
                  <c:v>186300.005</c:v>
                </c:pt>
                <c:pt idx="219">
                  <c:v>191878.01300000001</c:v>
                </c:pt>
                <c:pt idx="220">
                  <c:v>197623.033</c:v>
                </c:pt>
                <c:pt idx="221">
                  <c:v>203540.06400000001</c:v>
                </c:pt>
                <c:pt idx="222">
                  <c:v>209634.25700000001</c:v>
                </c:pt>
                <c:pt idx="223">
                  <c:v>215910.916</c:v>
                </c:pt>
                <c:pt idx="224">
                  <c:v>222375.505</c:v>
                </c:pt>
                <c:pt idx="225">
                  <c:v>229033.65</c:v>
                </c:pt>
                <c:pt idx="226">
                  <c:v>235891.14600000001</c:v>
                </c:pt>
                <c:pt idx="227">
                  <c:v>242953.96299999999</c:v>
                </c:pt>
                <c:pt idx="228">
                  <c:v>250228.24799999999</c:v>
                </c:pt>
                <c:pt idx="229">
                  <c:v>257720.33199999999</c:v>
                </c:pt>
                <c:pt idx="230">
                  <c:v>265436.73599999998</c:v>
                </c:pt>
                <c:pt idx="231">
                  <c:v>273384.17700000003</c:v>
                </c:pt>
                <c:pt idx="232">
                  <c:v>281569.57299999997</c:v>
                </c:pt>
                <c:pt idx="233">
                  <c:v>290000.04700000002</c:v>
                </c:pt>
                <c:pt idx="234">
                  <c:v>298682.93900000001</c:v>
                </c:pt>
                <c:pt idx="235">
                  <c:v>307625.80499999999</c:v>
                </c:pt>
                <c:pt idx="236">
                  <c:v>316836.429</c:v>
                </c:pt>
                <c:pt idx="237">
                  <c:v>326322.82799999998</c:v>
                </c:pt>
                <c:pt idx="238">
                  <c:v>336093.26</c:v>
                </c:pt>
                <c:pt idx="239">
                  <c:v>346156.228</c:v>
                </c:pt>
                <c:pt idx="240">
                  <c:v>356520.49200000003</c:v>
                </c:pt>
                <c:pt idx="241">
                  <c:v>367195.07199999999</c:v>
                </c:pt>
                <c:pt idx="242">
                  <c:v>378189.25900000002</c:v>
                </c:pt>
                <c:pt idx="243">
                  <c:v>389512.62400000001</c:v>
                </c:pt>
                <c:pt idx="244">
                  <c:v>401175.02100000001</c:v>
                </c:pt>
                <c:pt idx="245">
                  <c:v>413186.60200000001</c:v>
                </c:pt>
                <c:pt idx="246">
                  <c:v>425557.82199999999</c:v>
                </c:pt>
                <c:pt idx="247">
                  <c:v>438299.44900000002</c:v>
                </c:pt>
                <c:pt idx="248">
                  <c:v>451422.57299999997</c:v>
                </c:pt>
                <c:pt idx="249">
                  <c:v>464938.61599999998</c:v>
                </c:pt>
                <c:pt idx="250">
                  <c:v>478859.34299999999</c:v>
                </c:pt>
                <c:pt idx="251">
                  <c:v>493196.87</c:v>
                </c:pt>
                <c:pt idx="252">
                  <c:v>507963.67800000001</c:v>
                </c:pt>
                <c:pt idx="253">
                  <c:v>523172.61800000002</c:v>
                </c:pt>
                <c:pt idx="254">
                  <c:v>538836.929</c:v>
                </c:pt>
                <c:pt idx="255">
                  <c:v>554970.24600000004</c:v>
                </c:pt>
                <c:pt idx="256">
                  <c:v>571586.61</c:v>
                </c:pt>
                <c:pt idx="257">
                  <c:v>588700.48400000005</c:v>
                </c:pt>
                <c:pt idx="258">
                  <c:v>606326.76500000001</c:v>
                </c:pt>
                <c:pt idx="259">
                  <c:v>624480.79500000004</c:v>
                </c:pt>
                <c:pt idx="260">
                  <c:v>643178.37399999995</c:v>
                </c:pt>
                <c:pt idx="261">
                  <c:v>662435.77800000005</c:v>
                </c:pt>
                <c:pt idx="262">
                  <c:v>682269.76699999999</c:v>
                </c:pt>
                <c:pt idx="263">
                  <c:v>702697.60600000003</c:v>
                </c:pt>
                <c:pt idx="264">
                  <c:v>723737.07499999995</c:v>
                </c:pt>
                <c:pt idx="265">
                  <c:v>745406.48699999996</c:v>
                </c:pt>
                <c:pt idx="266">
                  <c:v>767724.70200000005</c:v>
                </c:pt>
                <c:pt idx="267">
                  <c:v>790711.147</c:v>
                </c:pt>
                <c:pt idx="268">
                  <c:v>814385.83</c:v>
                </c:pt>
                <c:pt idx="269">
                  <c:v>838769.35499999998</c:v>
                </c:pt>
                <c:pt idx="270">
                  <c:v>863882.94900000002</c:v>
                </c:pt>
                <c:pt idx="271">
                  <c:v>889748.46799999999</c:v>
                </c:pt>
                <c:pt idx="272">
                  <c:v>916388.42599999998</c:v>
                </c:pt>
                <c:pt idx="273">
                  <c:v>943826.01199999999</c:v>
                </c:pt>
                <c:pt idx="274">
                  <c:v>972085.10699999996</c:v>
                </c:pt>
                <c:pt idx="275">
                  <c:v>1001190.307</c:v>
                </c:pt>
                <c:pt idx="276">
                  <c:v>1031166.9449999999</c:v>
                </c:pt>
                <c:pt idx="277">
                  <c:v>1062041.115</c:v>
                </c:pt>
                <c:pt idx="278">
                  <c:v>1093839.6869999999</c:v>
                </c:pt>
                <c:pt idx="279">
                  <c:v>1126590.341</c:v>
                </c:pt>
                <c:pt idx="280">
                  <c:v>1160321.5819999999</c:v>
                </c:pt>
                <c:pt idx="281">
                  <c:v>1195062.7709999999</c:v>
                </c:pt>
                <c:pt idx="282">
                  <c:v>1230844.145</c:v>
                </c:pt>
                <c:pt idx="283">
                  <c:v>1267696.8489999999</c:v>
                </c:pt>
                <c:pt idx="284">
                  <c:v>1305652.96</c:v>
                </c:pt>
                <c:pt idx="285">
                  <c:v>1344745.5149999999</c:v>
                </c:pt>
                <c:pt idx="286">
                  <c:v>1385008.54</c:v>
                </c:pt>
                <c:pt idx="287">
                  <c:v>1426477.081</c:v>
                </c:pt>
                <c:pt idx="288">
                  <c:v>1469187.2309999999</c:v>
                </c:pt>
                <c:pt idx="289">
                  <c:v>1513176.165</c:v>
                </c:pt>
                <c:pt idx="290">
                  <c:v>1558482.173</c:v>
                </c:pt>
                <c:pt idx="291">
                  <c:v>1605144.6869999999</c:v>
                </c:pt>
                <c:pt idx="292">
                  <c:v>1653204.324</c:v>
                </c:pt>
                <c:pt idx="293">
                  <c:v>1702702.9140000001</c:v>
                </c:pt>
                <c:pt idx="294">
                  <c:v>1753683.5419999999</c:v>
                </c:pt>
                <c:pt idx="295">
                  <c:v>1806190.58</c:v>
                </c:pt>
                <c:pt idx="296">
                  <c:v>1860269.7320000001</c:v>
                </c:pt>
                <c:pt idx="297">
                  <c:v>1915968.068</c:v>
                </c:pt>
                <c:pt idx="298">
                  <c:v>1973334.067</c:v>
                </c:pt>
                <c:pt idx="299">
                  <c:v>2032417.662</c:v>
                </c:pt>
                <c:pt idx="300">
                  <c:v>2093270.2790000001</c:v>
                </c:pt>
                <c:pt idx="301">
                  <c:v>2155944.8840000001</c:v>
                </c:pt>
                <c:pt idx="302">
                  <c:v>2220496.0290000001</c:v>
                </c:pt>
                <c:pt idx="303">
                  <c:v>2286979.9</c:v>
                </c:pt>
                <c:pt idx="304">
                  <c:v>2355454.3650000002</c:v>
                </c:pt>
                <c:pt idx="305">
                  <c:v>2425979.0240000002</c:v>
                </c:pt>
                <c:pt idx="306">
                  <c:v>2498615.2609999999</c:v>
                </c:pt>
                <c:pt idx="307">
                  <c:v>2573426.2999999998</c:v>
                </c:pt>
                <c:pt idx="308">
                  <c:v>2650477.2560000001</c:v>
                </c:pt>
                <c:pt idx="309">
                  <c:v>2729835.1949999998</c:v>
                </c:pt>
                <c:pt idx="310">
                  <c:v>2811569.19</c:v>
                </c:pt>
                <c:pt idx="311">
                  <c:v>2895750.3829999999</c:v>
                </c:pt>
                <c:pt idx="312">
                  <c:v>2982452.0440000002</c:v>
                </c:pt>
                <c:pt idx="313">
                  <c:v>3071749.64</c:v>
                </c:pt>
                <c:pt idx="314">
                  <c:v>3163720.8960000002</c:v>
                </c:pt>
                <c:pt idx="315">
                  <c:v>3258445.8620000002</c:v>
                </c:pt>
                <c:pt idx="316">
                  <c:v>3356006.9890000001</c:v>
                </c:pt>
                <c:pt idx="317">
                  <c:v>3456489.1940000001</c:v>
                </c:pt>
                <c:pt idx="318">
                  <c:v>3559979.9360000002</c:v>
                </c:pt>
                <c:pt idx="319">
                  <c:v>3666569.2949999999</c:v>
                </c:pt>
                <c:pt idx="320">
                  <c:v>3776350.0449999999</c:v>
                </c:pt>
                <c:pt idx="321">
                  <c:v>3889417.7409999999</c:v>
                </c:pt>
                <c:pt idx="322">
                  <c:v>4005870.7969999998</c:v>
                </c:pt>
                <c:pt idx="323">
                  <c:v>4125810.574</c:v>
                </c:pt>
                <c:pt idx="324">
                  <c:v>4249341.4670000002</c:v>
                </c:pt>
                <c:pt idx="325">
                  <c:v>4376570.9989999998</c:v>
                </c:pt>
                <c:pt idx="326">
                  <c:v>4507609.91</c:v>
                </c:pt>
                <c:pt idx="327">
                  <c:v>4642572.2580000004</c:v>
                </c:pt>
                <c:pt idx="328">
                  <c:v>4781575.5130000003</c:v>
                </c:pt>
                <c:pt idx="329">
                  <c:v>4924740.6639999999</c:v>
                </c:pt>
                <c:pt idx="330">
                  <c:v>5072192.3229999999</c:v>
                </c:pt>
                <c:pt idx="331">
                  <c:v>5224058.8329999996</c:v>
                </c:pt>
                <c:pt idx="332">
                  <c:v>5380472.3770000003</c:v>
                </c:pt>
                <c:pt idx="333">
                  <c:v>5541569.0990000004</c:v>
                </c:pt>
                <c:pt idx="334">
                  <c:v>5707489.2189999996</c:v>
                </c:pt>
                <c:pt idx="335">
                  <c:v>5878377.1519999998</c:v>
                </c:pt>
                <c:pt idx="336">
                  <c:v>6054381.6409999998</c:v>
                </c:pt>
                <c:pt idx="337">
                  <c:v>6235655.8810000001</c:v>
                </c:pt>
                <c:pt idx="338">
                  <c:v>6422357.6519999998</c:v>
                </c:pt>
                <c:pt idx="339">
                  <c:v>6614649.4610000001</c:v>
                </c:pt>
                <c:pt idx="340">
                  <c:v>6812698.6789999995</c:v>
                </c:pt>
                <c:pt idx="341">
                  <c:v>7016677.6890000002</c:v>
                </c:pt>
                <c:pt idx="342">
                  <c:v>7226764.034</c:v>
                </c:pt>
                <c:pt idx="343">
                  <c:v>7443140.5750000002</c:v>
                </c:pt>
                <c:pt idx="344">
                  <c:v>7665995.6449999996</c:v>
                </c:pt>
                <c:pt idx="345">
                  <c:v>7895523.2189999996</c:v>
                </c:pt>
                <c:pt idx="346">
                  <c:v>8131923.0779999997</c:v>
                </c:pt>
                <c:pt idx="347">
                  <c:v>8375400.9850000003</c:v>
                </c:pt>
                <c:pt idx="348">
                  <c:v>8626168.8640000001</c:v>
                </c:pt>
                <c:pt idx="349">
                  <c:v>8884444.9849999994</c:v>
                </c:pt>
                <c:pt idx="350">
                  <c:v>9150454.1500000004</c:v>
                </c:pt>
                <c:pt idx="351">
                  <c:v>9424427.8959999997</c:v>
                </c:pt>
                <c:pt idx="352">
                  <c:v>9706604.6889999993</c:v>
                </c:pt>
                <c:pt idx="353">
                  <c:v>9997230.1380000003</c:v>
                </c:pt>
                <c:pt idx="354">
                  <c:v>10296557.204</c:v>
                </c:pt>
                <c:pt idx="355">
                  <c:v>10604846.421</c:v>
                </c:pt>
                <c:pt idx="356">
                  <c:v>10922366.125</c:v>
                </c:pt>
                <c:pt idx="357">
                  <c:v>11249392.687000001</c:v>
                </c:pt>
                <c:pt idx="358">
                  <c:v>11586210.751</c:v>
                </c:pt>
                <c:pt idx="359">
                  <c:v>11933113.484999999</c:v>
                </c:pt>
                <c:pt idx="360">
                  <c:v>12290402.833000001</c:v>
                </c:pt>
                <c:pt idx="361">
                  <c:v>12658389.782</c:v>
                </c:pt>
                <c:pt idx="362">
                  <c:v>13037394.628</c:v>
                </c:pt>
                <c:pt idx="363">
                  <c:v>13427747.257999999</c:v>
                </c:pt>
                <c:pt idx="364">
                  <c:v>13829787.435000001</c:v>
                </c:pt>
                <c:pt idx="365">
                  <c:v>14243865.097999999</c:v>
                </c:pt>
                <c:pt idx="366">
                  <c:v>14670340.66</c:v>
                </c:pt>
                <c:pt idx="367">
                  <c:v>15109585.327</c:v>
                </c:pt>
                <c:pt idx="368">
                  <c:v>15561981.418</c:v>
                </c:pt>
                <c:pt idx="369">
                  <c:v>16027922.699999999</c:v>
                </c:pt>
                <c:pt idx="370">
                  <c:v>16507814.73</c:v>
                </c:pt>
                <c:pt idx="371">
                  <c:v>17002075.208000001</c:v>
                </c:pt>
                <c:pt idx="372">
                  <c:v>17511134.338</c:v>
                </c:pt>
                <c:pt idx="373">
                  <c:v>18035435.208000001</c:v>
                </c:pt>
                <c:pt idx="374">
                  <c:v>18575434.169</c:v>
                </c:pt>
                <c:pt idx="375">
                  <c:v>19131601.239999998</c:v>
                </c:pt>
                <c:pt idx="376">
                  <c:v>19704420.509</c:v>
                </c:pt>
                <c:pt idx="377">
                  <c:v>20294390.559</c:v>
                </c:pt>
                <c:pt idx="378">
                  <c:v>20902024.901999999</c:v>
                </c:pt>
                <c:pt idx="379">
                  <c:v>21527852.425999999</c:v>
                </c:pt>
                <c:pt idx="380">
                  <c:v>22172417.850000001</c:v>
                </c:pt>
                <c:pt idx="381">
                  <c:v>22836282.208999999</c:v>
                </c:pt>
                <c:pt idx="382">
                  <c:v>23520023.329</c:v>
                </c:pt>
                <c:pt idx="383">
                  <c:v>24224236.342999998</c:v>
                </c:pt>
                <c:pt idx="384">
                  <c:v>24949534.197999999</c:v>
                </c:pt>
                <c:pt idx="385">
                  <c:v>25696548.197000001</c:v>
                </c:pt>
                <c:pt idx="386">
                  <c:v>26465928.541000001</c:v>
                </c:pt>
                <c:pt idx="387">
                  <c:v>27258344.901999999</c:v>
                </c:pt>
                <c:pt idx="388">
                  <c:v>28074487.000999998</c:v>
                </c:pt>
                <c:pt idx="389">
                  <c:v>28915065.210000001</c:v>
                </c:pt>
                <c:pt idx="390">
                  <c:v>29780811.171</c:v>
                </c:pt>
                <c:pt idx="391">
                  <c:v>30672478.432</c:v>
                </c:pt>
                <c:pt idx="392">
                  <c:v>31590843.103</c:v>
                </c:pt>
                <c:pt idx="393">
                  <c:v>32536704.528999999</c:v>
                </c:pt>
                <c:pt idx="394">
                  <c:v>33510885.993000001</c:v>
                </c:pt>
                <c:pt idx="395">
                  <c:v>34514235.423</c:v>
                </c:pt>
                <c:pt idx="396">
                  <c:v>35547626.138999999</c:v>
                </c:pt>
                <c:pt idx="397">
                  <c:v>36611957.605999999</c:v>
                </c:pt>
                <c:pt idx="398">
                  <c:v>37708156.221000001</c:v>
                </c:pt>
                <c:pt idx="399">
                  <c:v>38837176.118000001</c:v>
                </c:pt>
                <c:pt idx="400">
                  <c:v>40000000</c:v>
                </c:pt>
              </c:numCache>
            </c:numRef>
          </c:xVal>
          <c:yVal>
            <c:numRef>
              <c:f>'Measured Data'!$E$20:$E$420</c:f>
              <c:numCache>
                <c:formatCode>0.00E+00</c:formatCode>
                <c:ptCount val="401"/>
                <c:pt idx="0">
                  <c:v>2.1408760000000003E-3</c:v>
                </c:pt>
                <c:pt idx="1">
                  <c:v>2.5582800000000004E-3</c:v>
                </c:pt>
                <c:pt idx="2">
                  <c:v>2.5736800000000001E-3</c:v>
                </c:pt>
                <c:pt idx="3">
                  <c:v>2.5478800000000002E-3</c:v>
                </c:pt>
                <c:pt idx="4">
                  <c:v>2.5826E-3</c:v>
                </c:pt>
                <c:pt idx="5">
                  <c:v>2.5527600000000003E-3</c:v>
                </c:pt>
                <c:pt idx="6">
                  <c:v>2.5880199999999999E-3</c:v>
                </c:pt>
                <c:pt idx="7">
                  <c:v>2.6100300000000002E-3</c:v>
                </c:pt>
                <c:pt idx="8">
                  <c:v>2.6135500000000001E-3</c:v>
                </c:pt>
                <c:pt idx="9">
                  <c:v>2.6059200000000003E-3</c:v>
                </c:pt>
                <c:pt idx="10">
                  <c:v>2.6015400000000003E-3</c:v>
                </c:pt>
                <c:pt idx="11">
                  <c:v>2.5497599999999999E-3</c:v>
                </c:pt>
                <c:pt idx="12">
                  <c:v>2.6184100000000003E-3</c:v>
                </c:pt>
                <c:pt idx="13">
                  <c:v>2.5603600000000002E-3</c:v>
                </c:pt>
                <c:pt idx="14">
                  <c:v>2.5818899999999999E-3</c:v>
                </c:pt>
                <c:pt idx="15">
                  <c:v>2.5683099999999999E-3</c:v>
                </c:pt>
                <c:pt idx="16">
                  <c:v>2.5550700000000004E-3</c:v>
                </c:pt>
                <c:pt idx="17">
                  <c:v>2.5425200000000004E-3</c:v>
                </c:pt>
                <c:pt idx="18">
                  <c:v>2.6182100000000002E-3</c:v>
                </c:pt>
                <c:pt idx="19">
                  <c:v>2.6211699999999999E-3</c:v>
                </c:pt>
                <c:pt idx="20">
                  <c:v>2.5917600000000002E-3</c:v>
                </c:pt>
                <c:pt idx="21">
                  <c:v>2.6135100000000003E-3</c:v>
                </c:pt>
                <c:pt idx="22">
                  <c:v>2.6560400000000001E-3</c:v>
                </c:pt>
                <c:pt idx="23">
                  <c:v>2.6688500000000004E-3</c:v>
                </c:pt>
                <c:pt idx="24">
                  <c:v>2.6937000000000003E-3</c:v>
                </c:pt>
                <c:pt idx="25">
                  <c:v>2.6981700000000002E-3</c:v>
                </c:pt>
                <c:pt idx="26">
                  <c:v>2.6991000000000003E-3</c:v>
                </c:pt>
                <c:pt idx="27">
                  <c:v>2.7290400000000003E-3</c:v>
                </c:pt>
                <c:pt idx="28">
                  <c:v>2.7170900000000001E-3</c:v>
                </c:pt>
                <c:pt idx="29">
                  <c:v>2.7341700000000002E-3</c:v>
                </c:pt>
                <c:pt idx="30">
                  <c:v>2.75012E-3</c:v>
                </c:pt>
                <c:pt idx="31">
                  <c:v>2.7891500000000002E-3</c:v>
                </c:pt>
                <c:pt idx="32">
                  <c:v>2.7877400000000004E-3</c:v>
                </c:pt>
                <c:pt idx="33">
                  <c:v>2.8150600000000003E-3</c:v>
                </c:pt>
                <c:pt idx="34">
                  <c:v>2.9018400000000001E-3</c:v>
                </c:pt>
                <c:pt idx="35">
                  <c:v>2.8537900000000001E-3</c:v>
                </c:pt>
                <c:pt idx="36">
                  <c:v>2.8901300000000003E-3</c:v>
                </c:pt>
                <c:pt idx="37">
                  <c:v>2.9265800000000002E-3</c:v>
                </c:pt>
                <c:pt idx="38">
                  <c:v>2.9846100000000004E-3</c:v>
                </c:pt>
                <c:pt idx="39">
                  <c:v>3.0594800000000003E-3</c:v>
                </c:pt>
                <c:pt idx="40">
                  <c:v>3.0376700000000001E-3</c:v>
                </c:pt>
                <c:pt idx="41">
                  <c:v>3.1564900000000001E-3</c:v>
                </c:pt>
                <c:pt idx="42">
                  <c:v>3.1822900000000004E-3</c:v>
                </c:pt>
                <c:pt idx="43">
                  <c:v>3.2018700000000003E-3</c:v>
                </c:pt>
                <c:pt idx="44">
                  <c:v>3.2620500000000003E-3</c:v>
                </c:pt>
                <c:pt idx="45">
                  <c:v>3.32789E-3</c:v>
                </c:pt>
                <c:pt idx="46">
                  <c:v>3.3888E-3</c:v>
                </c:pt>
                <c:pt idx="47">
                  <c:v>3.4419200000000002E-3</c:v>
                </c:pt>
                <c:pt idx="48">
                  <c:v>3.4730100000000003E-3</c:v>
                </c:pt>
                <c:pt idx="49">
                  <c:v>3.5368400000000003E-3</c:v>
                </c:pt>
                <c:pt idx="50">
                  <c:v>3.5906700000000002E-3</c:v>
                </c:pt>
                <c:pt idx="51">
                  <c:v>3.6134100000000001E-3</c:v>
                </c:pt>
                <c:pt idx="52">
                  <c:v>3.7047099999999999E-3</c:v>
                </c:pt>
                <c:pt idx="53">
                  <c:v>3.7790800000000002E-3</c:v>
                </c:pt>
                <c:pt idx="54">
                  <c:v>3.8029000000000001E-3</c:v>
                </c:pt>
                <c:pt idx="55">
                  <c:v>3.9072600000000001E-3</c:v>
                </c:pt>
                <c:pt idx="56">
                  <c:v>3.95035E-3</c:v>
                </c:pt>
                <c:pt idx="57">
                  <c:v>4.0258100000000003E-3</c:v>
                </c:pt>
                <c:pt idx="58">
                  <c:v>4.1082500000000008E-3</c:v>
                </c:pt>
                <c:pt idx="59">
                  <c:v>4.1997400000000004E-3</c:v>
                </c:pt>
                <c:pt idx="60">
                  <c:v>4.31534E-3</c:v>
                </c:pt>
                <c:pt idx="61">
                  <c:v>4.3627400000000004E-3</c:v>
                </c:pt>
                <c:pt idx="62">
                  <c:v>4.4604299999999996E-3</c:v>
                </c:pt>
                <c:pt idx="63">
                  <c:v>4.5324400000000004E-3</c:v>
                </c:pt>
                <c:pt idx="64">
                  <c:v>4.5955200000000005E-3</c:v>
                </c:pt>
                <c:pt idx="65">
                  <c:v>4.7193800000000004E-3</c:v>
                </c:pt>
                <c:pt idx="66">
                  <c:v>4.8178800000000001E-3</c:v>
                </c:pt>
                <c:pt idx="67">
                  <c:v>4.8936400000000003E-3</c:v>
                </c:pt>
                <c:pt idx="68">
                  <c:v>4.9909000000000004E-3</c:v>
                </c:pt>
                <c:pt idx="69">
                  <c:v>5.0900000000000008E-3</c:v>
                </c:pt>
                <c:pt idx="70">
                  <c:v>5.2160699999999997E-3</c:v>
                </c:pt>
                <c:pt idx="71">
                  <c:v>5.32089E-3</c:v>
                </c:pt>
                <c:pt idx="72">
                  <c:v>5.4634100000000001E-3</c:v>
                </c:pt>
                <c:pt idx="73">
                  <c:v>5.5984899999999994E-3</c:v>
                </c:pt>
                <c:pt idx="74">
                  <c:v>5.684380000000001E-3</c:v>
                </c:pt>
                <c:pt idx="75">
                  <c:v>5.8201499999999996E-3</c:v>
                </c:pt>
                <c:pt idx="76">
                  <c:v>5.9548499999999994E-3</c:v>
                </c:pt>
                <c:pt idx="77">
                  <c:v>6.0838000000000003E-3</c:v>
                </c:pt>
                <c:pt idx="78">
                  <c:v>6.187970000000001E-3</c:v>
                </c:pt>
                <c:pt idx="79">
                  <c:v>6.2115899999999995E-3</c:v>
                </c:pt>
                <c:pt idx="80">
                  <c:v>6.3811600000000003E-3</c:v>
                </c:pt>
                <c:pt idx="81">
                  <c:v>6.5246000000000002E-3</c:v>
                </c:pt>
                <c:pt idx="82">
                  <c:v>6.6762599999999998E-3</c:v>
                </c:pt>
                <c:pt idx="83">
                  <c:v>6.8628400000000003E-3</c:v>
                </c:pt>
                <c:pt idx="84">
                  <c:v>6.9955799999999995E-3</c:v>
                </c:pt>
                <c:pt idx="85">
                  <c:v>7.1381599999999993E-3</c:v>
                </c:pt>
                <c:pt idx="86">
                  <c:v>7.27913E-3</c:v>
                </c:pt>
                <c:pt idx="87">
                  <c:v>7.53354E-3</c:v>
                </c:pt>
                <c:pt idx="88">
                  <c:v>7.6852199999999996E-3</c:v>
                </c:pt>
                <c:pt idx="89">
                  <c:v>7.8429699999999995E-3</c:v>
                </c:pt>
                <c:pt idx="90">
                  <c:v>8.0898400000000009E-3</c:v>
                </c:pt>
                <c:pt idx="91">
                  <c:v>8.2638599999999996E-3</c:v>
                </c:pt>
                <c:pt idx="92">
                  <c:v>8.4805000000000002E-3</c:v>
                </c:pt>
                <c:pt idx="93">
                  <c:v>8.7141200000000005E-3</c:v>
                </c:pt>
                <c:pt idx="94">
                  <c:v>8.95432E-3</c:v>
                </c:pt>
                <c:pt idx="95">
                  <c:v>9.2006100000000014E-3</c:v>
                </c:pt>
                <c:pt idx="96">
                  <c:v>9.4850200000000003E-3</c:v>
                </c:pt>
                <c:pt idx="97">
                  <c:v>9.6853300000000007E-3</c:v>
                </c:pt>
                <c:pt idx="98">
                  <c:v>9.9473100000000009E-3</c:v>
                </c:pt>
                <c:pt idx="99">
                  <c:v>1.0263580000000001E-2</c:v>
                </c:pt>
                <c:pt idx="100">
                  <c:v>1.0566800000000001E-2</c:v>
                </c:pt>
                <c:pt idx="101">
                  <c:v>1.0858970000000001E-2</c:v>
                </c:pt>
                <c:pt idx="102">
                  <c:v>1.1505000000000001E-2</c:v>
                </c:pt>
                <c:pt idx="103">
                  <c:v>1.1559900000000001E-2</c:v>
                </c:pt>
                <c:pt idx="104">
                  <c:v>1.1866700000000001E-2</c:v>
                </c:pt>
                <c:pt idx="105">
                  <c:v>1.21931E-2</c:v>
                </c:pt>
                <c:pt idx="106">
                  <c:v>1.2589700000000001E-2</c:v>
                </c:pt>
                <c:pt idx="107">
                  <c:v>1.2948300000000001E-2</c:v>
                </c:pt>
                <c:pt idx="108">
                  <c:v>1.33594E-2</c:v>
                </c:pt>
                <c:pt idx="109">
                  <c:v>1.38657E-2</c:v>
                </c:pt>
                <c:pt idx="110">
                  <c:v>1.4166900000000001E-2</c:v>
                </c:pt>
                <c:pt idx="111">
                  <c:v>1.4614100000000001E-2</c:v>
                </c:pt>
                <c:pt idx="112">
                  <c:v>1.5032400000000001E-2</c:v>
                </c:pt>
                <c:pt idx="113">
                  <c:v>1.54999E-2</c:v>
                </c:pt>
                <c:pt idx="114">
                  <c:v>1.5927199999999999E-2</c:v>
                </c:pt>
                <c:pt idx="115">
                  <c:v>1.63833E-2</c:v>
                </c:pt>
                <c:pt idx="116">
                  <c:v>1.68986E-2</c:v>
                </c:pt>
                <c:pt idx="117">
                  <c:v>1.72712E-2</c:v>
                </c:pt>
                <c:pt idx="118">
                  <c:v>1.77252E-2</c:v>
                </c:pt>
                <c:pt idx="119">
                  <c:v>1.8330899999999997E-2</c:v>
                </c:pt>
                <c:pt idx="120">
                  <c:v>1.87996E-2</c:v>
                </c:pt>
                <c:pt idx="121">
                  <c:v>1.9319599999999999E-2</c:v>
                </c:pt>
                <c:pt idx="122">
                  <c:v>1.9806999999999998E-2</c:v>
                </c:pt>
                <c:pt idx="123">
                  <c:v>2.0363699999999998E-2</c:v>
                </c:pt>
                <c:pt idx="124">
                  <c:v>2.0899499999999998E-2</c:v>
                </c:pt>
                <c:pt idx="125">
                  <c:v>2.1417699999999998E-2</c:v>
                </c:pt>
                <c:pt idx="126">
                  <c:v>2.1999099999999997E-2</c:v>
                </c:pt>
                <c:pt idx="127">
                  <c:v>2.25921E-2</c:v>
                </c:pt>
                <c:pt idx="128">
                  <c:v>2.3166099999999998E-2</c:v>
                </c:pt>
                <c:pt idx="129">
                  <c:v>2.3827999999999998E-2</c:v>
                </c:pt>
                <c:pt idx="130">
                  <c:v>2.4356099999999999E-2</c:v>
                </c:pt>
                <c:pt idx="131">
                  <c:v>2.5096199999999999E-2</c:v>
                </c:pt>
                <c:pt idx="132">
                  <c:v>2.5675799999999999E-2</c:v>
                </c:pt>
                <c:pt idx="133">
                  <c:v>2.6285899999999997E-2</c:v>
                </c:pt>
                <c:pt idx="134">
                  <c:v>2.6901399999999999E-2</c:v>
                </c:pt>
                <c:pt idx="135">
                  <c:v>2.7508399999999999E-2</c:v>
                </c:pt>
                <c:pt idx="136">
                  <c:v>2.8099199999999998E-2</c:v>
                </c:pt>
                <c:pt idx="137">
                  <c:v>2.8739299999999999E-2</c:v>
                </c:pt>
                <c:pt idx="138">
                  <c:v>2.9326699999999997E-2</c:v>
                </c:pt>
                <c:pt idx="139">
                  <c:v>2.9989099999999998E-2</c:v>
                </c:pt>
                <c:pt idx="140">
                  <c:v>3.0688899999999998E-2</c:v>
                </c:pt>
                <c:pt idx="141">
                  <c:v>3.13014E-2</c:v>
                </c:pt>
                <c:pt idx="142">
                  <c:v>3.2041399999999998E-2</c:v>
                </c:pt>
                <c:pt idx="143">
                  <c:v>3.2754899999999997E-2</c:v>
                </c:pt>
                <c:pt idx="144">
                  <c:v>3.34268E-2</c:v>
                </c:pt>
                <c:pt idx="145">
                  <c:v>3.4169999999999999E-2</c:v>
                </c:pt>
                <c:pt idx="146">
                  <c:v>3.4880599999999998E-2</c:v>
                </c:pt>
                <c:pt idx="147">
                  <c:v>3.5653999999999998E-2</c:v>
                </c:pt>
                <c:pt idx="148">
                  <c:v>3.6387900000000001E-2</c:v>
                </c:pt>
                <c:pt idx="149">
                  <c:v>3.7155099999999996E-2</c:v>
                </c:pt>
                <c:pt idx="150">
                  <c:v>3.80319E-2</c:v>
                </c:pt>
                <c:pt idx="151">
                  <c:v>3.8918099999999997E-2</c:v>
                </c:pt>
                <c:pt idx="152">
                  <c:v>3.9787299999999998E-2</c:v>
                </c:pt>
                <c:pt idx="153">
                  <c:v>4.0808400000000002E-2</c:v>
                </c:pt>
                <c:pt idx="154">
                  <c:v>4.1813200000000002E-2</c:v>
                </c:pt>
                <c:pt idx="155">
                  <c:v>4.2852599999999998E-2</c:v>
                </c:pt>
                <c:pt idx="156">
                  <c:v>4.3997099999999997E-2</c:v>
                </c:pt>
                <c:pt idx="157">
                  <c:v>4.6232099999999998E-2</c:v>
                </c:pt>
                <c:pt idx="158">
                  <c:v>4.7541199999999999E-2</c:v>
                </c:pt>
                <c:pt idx="159">
                  <c:v>4.89565E-2</c:v>
                </c:pt>
                <c:pt idx="160">
                  <c:v>5.0383699999999997E-2</c:v>
                </c:pt>
                <c:pt idx="161">
                  <c:v>5.1754500000000002E-2</c:v>
                </c:pt>
                <c:pt idx="162">
                  <c:v>5.29472E-2</c:v>
                </c:pt>
                <c:pt idx="163">
                  <c:v>5.39351E-2</c:v>
                </c:pt>
                <c:pt idx="164">
                  <c:v>5.4991499999999999E-2</c:v>
                </c:pt>
                <c:pt idx="165">
                  <c:v>5.6202799999999997E-2</c:v>
                </c:pt>
                <c:pt idx="166">
                  <c:v>5.7578499999999998E-2</c:v>
                </c:pt>
                <c:pt idx="167">
                  <c:v>5.8972299999999998E-2</c:v>
                </c:pt>
                <c:pt idx="168">
                  <c:v>6.0467199999999999E-2</c:v>
                </c:pt>
                <c:pt idx="169">
                  <c:v>6.2024099999999999E-2</c:v>
                </c:pt>
                <c:pt idx="170">
                  <c:v>6.35458E-2</c:v>
                </c:pt>
                <c:pt idx="171">
                  <c:v>6.5064499999999997E-2</c:v>
                </c:pt>
                <c:pt idx="172">
                  <c:v>6.6620799999999994E-2</c:v>
                </c:pt>
                <c:pt idx="173">
                  <c:v>6.8242399999999995E-2</c:v>
                </c:pt>
                <c:pt idx="174">
                  <c:v>7.2261199999999998E-2</c:v>
                </c:pt>
                <c:pt idx="175">
                  <c:v>7.4027999999999997E-2</c:v>
                </c:pt>
                <c:pt idx="176">
                  <c:v>7.5774999999999995E-2</c:v>
                </c:pt>
                <c:pt idx="177">
                  <c:v>7.4922299999999997E-2</c:v>
                </c:pt>
                <c:pt idx="178">
                  <c:v>7.6665399999999995E-2</c:v>
                </c:pt>
                <c:pt idx="179">
                  <c:v>7.8427399999999994E-2</c:v>
                </c:pt>
                <c:pt idx="180">
                  <c:v>8.3030400000000004E-2</c:v>
                </c:pt>
                <c:pt idx="181">
                  <c:v>8.5130499999999998E-2</c:v>
                </c:pt>
                <c:pt idx="182">
                  <c:v>8.7090000000000001E-2</c:v>
                </c:pt>
                <c:pt idx="183">
                  <c:v>8.5858500000000004E-2</c:v>
                </c:pt>
                <c:pt idx="184">
                  <c:v>8.8572100000000001E-2</c:v>
                </c:pt>
                <c:pt idx="185">
                  <c:v>9.0563699999999997E-2</c:v>
                </c:pt>
                <c:pt idx="186">
                  <c:v>9.2679200000000003E-2</c:v>
                </c:pt>
                <c:pt idx="187">
                  <c:v>9.4698900000000003E-2</c:v>
                </c:pt>
                <c:pt idx="188">
                  <c:v>9.6515500000000004E-2</c:v>
                </c:pt>
                <c:pt idx="189">
                  <c:v>9.8614499999999994E-2</c:v>
                </c:pt>
                <c:pt idx="190">
                  <c:v>0.1006098</c:v>
                </c:pt>
                <c:pt idx="191">
                  <c:v>0.102654</c:v>
                </c:pt>
                <c:pt idx="192">
                  <c:v>0.10535</c:v>
                </c:pt>
                <c:pt idx="193">
                  <c:v>0.10764600000000001</c:v>
                </c:pt>
                <c:pt idx="194">
                  <c:v>0.109828</c:v>
                </c:pt>
                <c:pt idx="195">
                  <c:v>0.11208600000000001</c:v>
                </c:pt>
                <c:pt idx="196">
                  <c:v>0.114398</c:v>
                </c:pt>
                <c:pt idx="197">
                  <c:v>0.116025</c:v>
                </c:pt>
                <c:pt idx="198">
                  <c:v>0.11844299999999999</c:v>
                </c:pt>
                <c:pt idx="199">
                  <c:v>0.12096</c:v>
                </c:pt>
                <c:pt idx="200">
                  <c:v>0.123457</c:v>
                </c:pt>
                <c:pt idx="201">
                  <c:v>0.12657399999999999</c:v>
                </c:pt>
                <c:pt idx="202">
                  <c:v>0.12922500000000001</c:v>
                </c:pt>
                <c:pt idx="203">
                  <c:v>0.131773</c:v>
                </c:pt>
                <c:pt idx="204">
                  <c:v>0.134494</c:v>
                </c:pt>
                <c:pt idx="205">
                  <c:v>0.13714599999999999</c:v>
                </c:pt>
                <c:pt idx="206">
                  <c:v>0.14003099999999999</c:v>
                </c:pt>
                <c:pt idx="207">
                  <c:v>0.14300199999999999</c:v>
                </c:pt>
                <c:pt idx="208">
                  <c:v>0.14585000000000001</c:v>
                </c:pt>
                <c:pt idx="209">
                  <c:v>0.14888699999999999</c:v>
                </c:pt>
                <c:pt idx="210">
                  <c:v>0.151981</c:v>
                </c:pt>
                <c:pt idx="211">
                  <c:v>0.154086</c:v>
                </c:pt>
                <c:pt idx="212">
                  <c:v>0.15723000000000001</c:v>
                </c:pt>
                <c:pt idx="213">
                  <c:v>0.16048999999999999</c:v>
                </c:pt>
                <c:pt idx="214">
                  <c:v>0.164606</c:v>
                </c:pt>
                <c:pt idx="215">
                  <c:v>0.16797200000000001</c:v>
                </c:pt>
                <c:pt idx="216">
                  <c:v>0.171295</c:v>
                </c:pt>
                <c:pt idx="217">
                  <c:v>0.174704</c:v>
                </c:pt>
                <c:pt idx="218">
                  <c:v>0.17832899999999999</c:v>
                </c:pt>
                <c:pt idx="219">
                  <c:v>0.18185499999999999</c:v>
                </c:pt>
                <c:pt idx="220">
                  <c:v>0.18548500000000001</c:v>
                </c:pt>
                <c:pt idx="221">
                  <c:v>0.18820200000000001</c:v>
                </c:pt>
                <c:pt idx="222">
                  <c:v>0.19194900000000001</c:v>
                </c:pt>
                <c:pt idx="223">
                  <c:v>0.19571</c:v>
                </c:pt>
                <c:pt idx="224">
                  <c:v>0.20027</c:v>
                </c:pt>
                <c:pt idx="225">
                  <c:v>0.20420199999999999</c:v>
                </c:pt>
                <c:pt idx="226">
                  <c:v>0.20816299999999999</c:v>
                </c:pt>
                <c:pt idx="227">
                  <c:v>0.21199599999999999</c:v>
                </c:pt>
                <c:pt idx="228">
                  <c:v>0.21606500000000001</c:v>
                </c:pt>
                <c:pt idx="229">
                  <c:v>0.220108</c:v>
                </c:pt>
                <c:pt idx="230">
                  <c:v>0.22422800000000001</c:v>
                </c:pt>
                <c:pt idx="231">
                  <c:v>0.228406</c:v>
                </c:pt>
                <c:pt idx="232">
                  <c:v>0.23271900000000001</c:v>
                </c:pt>
                <c:pt idx="233">
                  <c:v>0.237231</c:v>
                </c:pt>
                <c:pt idx="234">
                  <c:v>0.240984</c:v>
                </c:pt>
                <c:pt idx="235">
                  <c:v>0.246064</c:v>
                </c:pt>
                <c:pt idx="236">
                  <c:v>0.25148399999999999</c:v>
                </c:pt>
                <c:pt idx="237">
                  <c:v>0.25692100000000001</c:v>
                </c:pt>
                <c:pt idx="238">
                  <c:v>0.263515</c:v>
                </c:pt>
                <c:pt idx="239">
                  <c:v>0.26950999999999997</c:v>
                </c:pt>
                <c:pt idx="240">
                  <c:v>0.27563399999999999</c:v>
                </c:pt>
                <c:pt idx="241">
                  <c:v>0.28231099999999998</c:v>
                </c:pt>
                <c:pt idx="242">
                  <c:v>0.28902</c:v>
                </c:pt>
                <c:pt idx="243">
                  <c:v>0.296178</c:v>
                </c:pt>
                <c:pt idx="244">
                  <c:v>0.30343999999999999</c:v>
                </c:pt>
                <c:pt idx="245">
                  <c:v>0.31105300000000002</c:v>
                </c:pt>
                <c:pt idx="246">
                  <c:v>0.31913999999999998</c:v>
                </c:pt>
                <c:pt idx="247">
                  <c:v>0.32766800000000001</c:v>
                </c:pt>
                <c:pt idx="248">
                  <c:v>0.33585700000000002</c:v>
                </c:pt>
                <c:pt idx="249">
                  <c:v>0.34505399999999997</c:v>
                </c:pt>
                <c:pt idx="250">
                  <c:v>0.35501699999999997</c:v>
                </c:pt>
                <c:pt idx="251">
                  <c:v>0.36511899999999997</c:v>
                </c:pt>
                <c:pt idx="252">
                  <c:v>0.374635</c:v>
                </c:pt>
                <c:pt idx="253">
                  <c:v>0.38597999999999999</c:v>
                </c:pt>
                <c:pt idx="254">
                  <c:v>0.39777400000000002</c:v>
                </c:pt>
                <c:pt idx="255">
                  <c:v>0.410026</c:v>
                </c:pt>
                <c:pt idx="256">
                  <c:v>0.42312899999999998</c:v>
                </c:pt>
                <c:pt idx="257">
                  <c:v>0.43742599999999998</c:v>
                </c:pt>
                <c:pt idx="258">
                  <c:v>0.45272499999999999</c:v>
                </c:pt>
                <c:pt idx="259">
                  <c:v>0.46898099999999998</c:v>
                </c:pt>
                <c:pt idx="260">
                  <c:v>0.48607499999999998</c:v>
                </c:pt>
                <c:pt idx="261">
                  <c:v>0.50280499999999995</c:v>
                </c:pt>
                <c:pt idx="262">
                  <c:v>0.52263800000000005</c:v>
                </c:pt>
                <c:pt idx="263">
                  <c:v>0.54432400000000003</c:v>
                </c:pt>
                <c:pt idx="264">
                  <c:v>0.56765200000000005</c:v>
                </c:pt>
                <c:pt idx="265">
                  <c:v>0.59286700000000003</c:v>
                </c:pt>
                <c:pt idx="266">
                  <c:v>0.62077000000000004</c:v>
                </c:pt>
                <c:pt idx="267">
                  <c:v>0.65123200000000003</c:v>
                </c:pt>
                <c:pt idx="268">
                  <c:v>0.68560299999999996</c:v>
                </c:pt>
                <c:pt idx="269">
                  <c:v>0.72443100000000005</c:v>
                </c:pt>
                <c:pt idx="270">
                  <c:v>0.76671699999999998</c:v>
                </c:pt>
                <c:pt idx="271">
                  <c:v>0.81513400000000003</c:v>
                </c:pt>
                <c:pt idx="272">
                  <c:v>0.87371600000000005</c:v>
                </c:pt>
                <c:pt idx="273">
                  <c:v>0.93595099999999998</c:v>
                </c:pt>
                <c:pt idx="274">
                  <c:v>1.0069300000000001</c:v>
                </c:pt>
                <c:pt idx="275">
                  <c:v>1.0820000000000001</c:v>
                </c:pt>
                <c:pt idx="276">
                  <c:v>1.1747700000000001</c:v>
                </c:pt>
                <c:pt idx="277">
                  <c:v>1.2811600000000001</c:v>
                </c:pt>
                <c:pt idx="278">
                  <c:v>1.40263</c:v>
                </c:pt>
                <c:pt idx="279">
                  <c:v>1.54179</c:v>
                </c:pt>
                <c:pt idx="280">
                  <c:v>1.70102</c:v>
                </c:pt>
                <c:pt idx="281">
                  <c:v>1.88191</c:v>
                </c:pt>
                <c:pt idx="282">
                  <c:v>2.08799</c:v>
                </c:pt>
                <c:pt idx="283">
                  <c:v>2.32097</c:v>
                </c:pt>
                <c:pt idx="284">
                  <c:v>2.5820500000000002</c:v>
                </c:pt>
                <c:pt idx="285">
                  <c:v>2.8753299999999999</c:v>
                </c:pt>
                <c:pt idx="286">
                  <c:v>3.2007699999999999</c:v>
                </c:pt>
                <c:pt idx="287">
                  <c:v>3.5596000000000001</c:v>
                </c:pt>
                <c:pt idx="288">
                  <c:v>3.9538600000000002</c:v>
                </c:pt>
                <c:pt idx="289">
                  <c:v>4.3816600000000001</c:v>
                </c:pt>
                <c:pt idx="290">
                  <c:v>4.8436300000000001</c:v>
                </c:pt>
                <c:pt idx="291">
                  <c:v>5.3351600000000001</c:v>
                </c:pt>
                <c:pt idx="292">
                  <c:v>5.8595300000000003</c:v>
                </c:pt>
                <c:pt idx="293">
                  <c:v>6.4130599999999998</c:v>
                </c:pt>
                <c:pt idx="294">
                  <c:v>6.9948300000000003</c:v>
                </c:pt>
                <c:pt idx="295">
                  <c:v>7.6073300000000001</c:v>
                </c:pt>
                <c:pt idx="296">
                  <c:v>8.2528199999999998</c:v>
                </c:pt>
                <c:pt idx="297">
                  <c:v>8.9337499999999999</c:v>
                </c:pt>
                <c:pt idx="298">
                  <c:v>9.6525400000000001</c:v>
                </c:pt>
                <c:pt idx="299">
                  <c:v>10.41272</c:v>
                </c:pt>
                <c:pt idx="300">
                  <c:v>11.221120000000001</c:v>
                </c:pt>
                <c:pt idx="301">
                  <c:v>12.07912</c:v>
                </c:pt>
                <c:pt idx="302">
                  <c:v>12.99492</c:v>
                </c:pt>
                <c:pt idx="303">
                  <c:v>13.97532</c:v>
                </c:pt>
                <c:pt idx="304">
                  <c:v>15.024319999999999</c:v>
                </c:pt>
                <c:pt idx="305">
                  <c:v>16.149920000000002</c:v>
                </c:pt>
                <c:pt idx="306">
                  <c:v>17.360119999999998</c:v>
                </c:pt>
                <c:pt idx="307">
                  <c:v>18.660419999999998</c:v>
                </c:pt>
                <c:pt idx="308">
                  <c:v>20.061419999999998</c:v>
                </c:pt>
                <c:pt idx="309">
                  <c:v>21.577220000000001</c:v>
                </c:pt>
                <c:pt idx="310">
                  <c:v>23.204920000000001</c:v>
                </c:pt>
                <c:pt idx="311">
                  <c:v>24.96142</c:v>
                </c:pt>
                <c:pt idx="312">
                  <c:v>26.866219999999998</c:v>
                </c:pt>
                <c:pt idx="313">
                  <c:v>28.921119999999998</c:v>
                </c:pt>
                <c:pt idx="314">
                  <c:v>31.148019999999999</c:v>
                </c:pt>
                <c:pt idx="315">
                  <c:v>33.556319999999999</c:v>
                </c:pt>
                <c:pt idx="316">
                  <c:v>36.172520000000006</c:v>
                </c:pt>
                <c:pt idx="317">
                  <c:v>39.004220000000004</c:v>
                </c:pt>
                <c:pt idx="318">
                  <c:v>42.084519999999998</c:v>
                </c:pt>
                <c:pt idx="319">
                  <c:v>45.432119999999998</c:v>
                </c:pt>
                <c:pt idx="320">
                  <c:v>49.073220000000006</c:v>
                </c:pt>
                <c:pt idx="321">
                  <c:v>53.032420000000002</c:v>
                </c:pt>
                <c:pt idx="322">
                  <c:v>57.362520000000004</c:v>
                </c:pt>
                <c:pt idx="323">
                  <c:v>62.080520000000007</c:v>
                </c:pt>
                <c:pt idx="324">
                  <c:v>67.234920000000002</c:v>
                </c:pt>
                <c:pt idx="325">
                  <c:v>72.973219999999998</c:v>
                </c:pt>
                <c:pt idx="326">
                  <c:v>79.157220000000009</c:v>
                </c:pt>
                <c:pt idx="327">
                  <c:v>85.93732</c:v>
                </c:pt>
                <c:pt idx="328">
                  <c:v>93.378520000000009</c:v>
                </c:pt>
                <c:pt idx="329">
                  <c:v>101.54722000000001</c:v>
                </c:pt>
                <c:pt idx="330">
                  <c:v>110.53022</c:v>
                </c:pt>
                <c:pt idx="331">
                  <c:v>120.41822000000001</c:v>
                </c:pt>
                <c:pt idx="332">
                  <c:v>131.30521999999999</c:v>
                </c:pt>
                <c:pt idx="333">
                  <c:v>143.29522</c:v>
                </c:pt>
                <c:pt idx="334">
                  <c:v>156.51021999999998</c:v>
                </c:pt>
                <c:pt idx="335">
                  <c:v>171.07121999999998</c:v>
                </c:pt>
                <c:pt idx="336">
                  <c:v>187.12421999999998</c:v>
                </c:pt>
                <c:pt idx="337">
                  <c:v>204.84421999999998</c:v>
                </c:pt>
                <c:pt idx="338">
                  <c:v>224.38721999999999</c:v>
                </c:pt>
                <c:pt idx="339">
                  <c:v>245.92921999999999</c:v>
                </c:pt>
                <c:pt idx="340">
                  <c:v>269.68122</c:v>
                </c:pt>
                <c:pt idx="341">
                  <c:v>295.85221999999999</c:v>
                </c:pt>
                <c:pt idx="342">
                  <c:v>324.65521999999999</c:v>
                </c:pt>
                <c:pt idx="343">
                  <c:v>356.34021999999999</c:v>
                </c:pt>
                <c:pt idx="344">
                  <c:v>391.14421999999996</c:v>
                </c:pt>
                <c:pt idx="345">
                  <c:v>429.36822000000001</c:v>
                </c:pt>
                <c:pt idx="346">
                  <c:v>471.23021999999997</c:v>
                </c:pt>
                <c:pt idx="347">
                  <c:v>517.02121999999997</c:v>
                </c:pt>
                <c:pt idx="348">
                  <c:v>566.99922000000004</c:v>
                </c:pt>
                <c:pt idx="349">
                  <c:v>621.42222000000004</c:v>
                </c:pt>
                <c:pt idx="350">
                  <c:v>680.53021999999999</c:v>
                </c:pt>
                <c:pt idx="351">
                  <c:v>744.49821999999995</c:v>
                </c:pt>
                <c:pt idx="352">
                  <c:v>813.44821999999999</c:v>
                </c:pt>
                <c:pt idx="353">
                  <c:v>887.40721999999994</c:v>
                </c:pt>
                <c:pt idx="354">
                  <c:v>966.22522000000004</c:v>
                </c:pt>
                <c:pt idx="355">
                  <c:v>1049.7212200000001</c:v>
                </c:pt>
                <c:pt idx="356">
                  <c:v>1137.4612200000001</c:v>
                </c:pt>
                <c:pt idx="357">
                  <c:v>1228.81122</c:v>
                </c:pt>
                <c:pt idx="358">
                  <c:v>1322.7812200000001</c:v>
                </c:pt>
                <c:pt idx="359">
                  <c:v>1418.12122</c:v>
                </c:pt>
                <c:pt idx="360">
                  <c:v>1513.1312200000002</c:v>
                </c:pt>
                <c:pt idx="361">
                  <c:v>1605.82122</c:v>
                </c:pt>
                <c:pt idx="362">
                  <c:v>1693.84122</c:v>
                </c:pt>
                <c:pt idx="363">
                  <c:v>1774.60122</c:v>
                </c:pt>
                <c:pt idx="364">
                  <c:v>1845.4712200000001</c:v>
                </c:pt>
                <c:pt idx="365">
                  <c:v>1903.9012200000002</c:v>
                </c:pt>
                <c:pt idx="366">
                  <c:v>1947.7612200000001</c:v>
                </c:pt>
                <c:pt idx="367">
                  <c:v>1975.3812200000002</c:v>
                </c:pt>
                <c:pt idx="368">
                  <c:v>1985.7912200000001</c:v>
                </c:pt>
                <c:pt idx="369">
                  <c:v>1978.9312200000002</c:v>
                </c:pt>
                <c:pt idx="370">
                  <c:v>1955.5012200000001</c:v>
                </c:pt>
                <c:pt idx="371">
                  <c:v>1917.0112200000001</c:v>
                </c:pt>
                <c:pt idx="372">
                  <c:v>1865.4012200000002</c:v>
                </c:pt>
                <c:pt idx="373">
                  <c:v>1803.0412200000001</c:v>
                </c:pt>
                <c:pt idx="374">
                  <c:v>1732.3812200000002</c:v>
                </c:pt>
                <c:pt idx="375">
                  <c:v>1655.9712200000001</c:v>
                </c:pt>
                <c:pt idx="376">
                  <c:v>1576.1512200000002</c:v>
                </c:pt>
                <c:pt idx="377">
                  <c:v>1494.6812200000002</c:v>
                </c:pt>
                <c:pt idx="378">
                  <c:v>1413.1512200000002</c:v>
                </c:pt>
                <c:pt idx="379">
                  <c:v>1332.9512200000001</c:v>
                </c:pt>
                <c:pt idx="380">
                  <c:v>1255.0212200000001</c:v>
                </c:pt>
                <c:pt idx="381">
                  <c:v>1180.06122</c:v>
                </c:pt>
                <c:pt idx="382">
                  <c:v>1108.5012200000001</c:v>
                </c:pt>
                <c:pt idx="383">
                  <c:v>1040.60122</c:v>
                </c:pt>
                <c:pt idx="384">
                  <c:v>976.58321999999998</c:v>
                </c:pt>
                <c:pt idx="385">
                  <c:v>916.24221999999997</c:v>
                </c:pt>
                <c:pt idx="386">
                  <c:v>859.72522000000004</c:v>
                </c:pt>
                <c:pt idx="387">
                  <c:v>806.85122000000001</c:v>
                </c:pt>
                <c:pt idx="388">
                  <c:v>757.56722000000002</c:v>
                </c:pt>
                <c:pt idx="389">
                  <c:v>711.76522</c:v>
                </c:pt>
                <c:pt idx="390">
                  <c:v>668.50821999999994</c:v>
                </c:pt>
                <c:pt idx="391">
                  <c:v>628.92621999999994</c:v>
                </c:pt>
                <c:pt idx="392">
                  <c:v>591.93121999999994</c:v>
                </c:pt>
                <c:pt idx="393">
                  <c:v>556.39721999999995</c:v>
                </c:pt>
                <c:pt idx="394">
                  <c:v>523.97221999999999</c:v>
                </c:pt>
                <c:pt idx="395">
                  <c:v>493.79622000000001</c:v>
                </c:pt>
                <c:pt idx="396">
                  <c:v>465.56721999999996</c:v>
                </c:pt>
                <c:pt idx="397">
                  <c:v>439.09821999999997</c:v>
                </c:pt>
                <c:pt idx="398">
                  <c:v>414.44621999999998</c:v>
                </c:pt>
                <c:pt idx="399">
                  <c:v>391.33722</c:v>
                </c:pt>
                <c:pt idx="400">
                  <c:v>369.62421999999998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D8-4090-ACA6-900B29467D84}"/>
            </c:ext>
          </c:extLst>
        </c:ser>
        <c:ser>
          <c:idx val="1"/>
          <c:order val="1"/>
          <c:tx>
            <c:v>Rsc, Ohms</c:v>
          </c:tx>
          <c:marker>
            <c:symbol val="none"/>
          </c:marker>
          <c:xVal>
            <c:numRef>
              <c:f>'Measured Data'!$B$20:$B$420</c:f>
              <c:numCache>
                <c:formatCode>0.00</c:formatCode>
                <c:ptCount val="401"/>
                <c:pt idx="0">
                  <c:v>300</c:v>
                </c:pt>
                <c:pt idx="1">
                  <c:v>308.98200000000003</c:v>
                </c:pt>
                <c:pt idx="2">
                  <c:v>318.23399999999998</c:v>
                </c:pt>
                <c:pt idx="3">
                  <c:v>327.762</c:v>
                </c:pt>
                <c:pt idx="4">
                  <c:v>337.57499999999999</c:v>
                </c:pt>
                <c:pt idx="5">
                  <c:v>347.68299999999999</c:v>
                </c:pt>
                <c:pt idx="6">
                  <c:v>358.09300000000002</c:v>
                </c:pt>
                <c:pt idx="7">
                  <c:v>368.81400000000002</c:v>
                </c:pt>
                <c:pt idx="8">
                  <c:v>379.85700000000003</c:v>
                </c:pt>
                <c:pt idx="9">
                  <c:v>391.23</c:v>
                </c:pt>
                <c:pt idx="10">
                  <c:v>402.94400000000002</c:v>
                </c:pt>
                <c:pt idx="11">
                  <c:v>415.00900000000001</c:v>
                </c:pt>
                <c:pt idx="12">
                  <c:v>427.43400000000003</c:v>
                </c:pt>
                <c:pt idx="13">
                  <c:v>440.23200000000003</c:v>
                </c:pt>
                <c:pt idx="14">
                  <c:v>453.41300000000001</c:v>
                </c:pt>
                <c:pt idx="15">
                  <c:v>466.98899999999998</c:v>
                </c:pt>
                <c:pt idx="16">
                  <c:v>480.971</c:v>
                </c:pt>
                <c:pt idx="17">
                  <c:v>495.37200000000001</c:v>
                </c:pt>
                <c:pt idx="18">
                  <c:v>510.20400000000001</c:v>
                </c:pt>
                <c:pt idx="19">
                  <c:v>525.48</c:v>
                </c:pt>
                <c:pt idx="20">
                  <c:v>541.21299999999997</c:v>
                </c:pt>
                <c:pt idx="21">
                  <c:v>557.41700000000003</c:v>
                </c:pt>
                <c:pt idx="22">
                  <c:v>574.10699999999997</c:v>
                </c:pt>
                <c:pt idx="23">
                  <c:v>591.29600000000005</c:v>
                </c:pt>
                <c:pt idx="24">
                  <c:v>609</c:v>
                </c:pt>
                <c:pt idx="25">
                  <c:v>627.23400000000004</c:v>
                </c:pt>
                <c:pt idx="26">
                  <c:v>646.01499999999999</c:v>
                </c:pt>
                <c:pt idx="27">
                  <c:v>665.35699999999997</c:v>
                </c:pt>
                <c:pt idx="28">
                  <c:v>685.27800000000002</c:v>
                </c:pt>
                <c:pt idx="29">
                  <c:v>705.79600000000005</c:v>
                </c:pt>
                <c:pt idx="30">
                  <c:v>726.928</c:v>
                </c:pt>
                <c:pt idx="31">
                  <c:v>748.69299999999998</c:v>
                </c:pt>
                <c:pt idx="32">
                  <c:v>771.11</c:v>
                </c:pt>
                <c:pt idx="33">
                  <c:v>794.19799999999998</c:v>
                </c:pt>
                <c:pt idx="34">
                  <c:v>817.97699999999998</c:v>
                </c:pt>
                <c:pt idx="35">
                  <c:v>842.46799999999996</c:v>
                </c:pt>
                <c:pt idx="36">
                  <c:v>867.69200000000001</c:v>
                </c:pt>
                <c:pt idx="37">
                  <c:v>893.67200000000003</c:v>
                </c:pt>
                <c:pt idx="38">
                  <c:v>920.42899999999997</c:v>
                </c:pt>
                <c:pt idx="39">
                  <c:v>947.98800000000006</c:v>
                </c:pt>
                <c:pt idx="40">
                  <c:v>976.37199999999996</c:v>
                </c:pt>
                <c:pt idx="41">
                  <c:v>1005.605</c:v>
                </c:pt>
                <c:pt idx="42">
                  <c:v>1035.7139999999999</c:v>
                </c:pt>
                <c:pt idx="43">
                  <c:v>1066.7239999999999</c:v>
                </c:pt>
                <c:pt idx="44">
                  <c:v>1098.663</c:v>
                </c:pt>
                <c:pt idx="45">
                  <c:v>1131.558</c:v>
                </c:pt>
                <c:pt idx="46">
                  <c:v>1165.4380000000001</c:v>
                </c:pt>
                <c:pt idx="47">
                  <c:v>1200.3320000000001</c:v>
                </c:pt>
                <c:pt idx="48">
                  <c:v>1236.2719999999999</c:v>
                </c:pt>
                <c:pt idx="49">
                  <c:v>1273.287</c:v>
                </c:pt>
                <c:pt idx="50">
                  <c:v>1311.41</c:v>
                </c:pt>
                <c:pt idx="51">
                  <c:v>1350.675</c:v>
                </c:pt>
                <c:pt idx="52">
                  <c:v>1391.116</c:v>
                </c:pt>
                <c:pt idx="53">
                  <c:v>1432.7670000000001</c:v>
                </c:pt>
                <c:pt idx="54">
                  <c:v>1475.6659999999999</c:v>
                </c:pt>
                <c:pt idx="55">
                  <c:v>1519.8489999999999</c:v>
                </c:pt>
                <c:pt idx="56">
                  <c:v>1565.354</c:v>
                </c:pt>
                <c:pt idx="57">
                  <c:v>1612.223</c:v>
                </c:pt>
                <c:pt idx="58">
                  <c:v>1660.4939999999999</c:v>
                </c:pt>
                <c:pt idx="59">
                  <c:v>1710.211</c:v>
                </c:pt>
                <c:pt idx="60">
                  <c:v>1761.4169999999999</c:v>
                </c:pt>
                <c:pt idx="61">
                  <c:v>1814.155</c:v>
                </c:pt>
                <c:pt idx="62">
                  <c:v>1868.473</c:v>
                </c:pt>
                <c:pt idx="63">
                  <c:v>1924.4169999999999</c:v>
                </c:pt>
                <c:pt idx="64">
                  <c:v>1982.0360000000001</c:v>
                </c:pt>
                <c:pt idx="65">
                  <c:v>2041.38</c:v>
                </c:pt>
                <c:pt idx="66">
                  <c:v>2102.5010000000002</c:v>
                </c:pt>
                <c:pt idx="67">
                  <c:v>2165.4520000000002</c:v>
                </c:pt>
                <c:pt idx="68">
                  <c:v>2230.2869999999998</c:v>
                </c:pt>
                <c:pt idx="69">
                  <c:v>2297.0639999999999</c:v>
                </c:pt>
                <c:pt idx="70">
                  <c:v>2365.8409999999999</c:v>
                </c:pt>
                <c:pt idx="71">
                  <c:v>2436.6770000000001</c:v>
                </c:pt>
                <c:pt idx="72">
                  <c:v>2509.6329999999998</c:v>
                </c:pt>
                <c:pt idx="73">
                  <c:v>2584.7739999999999</c:v>
                </c:pt>
                <c:pt idx="74">
                  <c:v>2662.165</c:v>
                </c:pt>
                <c:pt idx="75">
                  <c:v>2741.873</c:v>
                </c:pt>
                <c:pt idx="76">
                  <c:v>2823.9670000000001</c:v>
                </c:pt>
                <c:pt idx="77">
                  <c:v>2908.5189999999998</c:v>
                </c:pt>
                <c:pt idx="78">
                  <c:v>2995.6030000000001</c:v>
                </c:pt>
                <c:pt idx="79">
                  <c:v>3085.2950000000001</c:v>
                </c:pt>
                <c:pt idx="80">
                  <c:v>3177.672</c:v>
                </c:pt>
                <c:pt idx="81">
                  <c:v>3272.8139999999999</c:v>
                </c:pt>
                <c:pt idx="82">
                  <c:v>3370.806</c:v>
                </c:pt>
                <c:pt idx="83">
                  <c:v>3471.7310000000002</c:v>
                </c:pt>
                <c:pt idx="84">
                  <c:v>3575.6779999999999</c:v>
                </c:pt>
                <c:pt idx="85">
                  <c:v>3682.7370000000001</c:v>
                </c:pt>
                <c:pt idx="86">
                  <c:v>3793.002</c:v>
                </c:pt>
                <c:pt idx="87">
                  <c:v>3906.5680000000002</c:v>
                </c:pt>
                <c:pt idx="88">
                  <c:v>4023.5349999999999</c:v>
                </c:pt>
                <c:pt idx="89">
                  <c:v>4144.0039999999999</c:v>
                </c:pt>
                <c:pt idx="90">
                  <c:v>4268.0789999999997</c:v>
                </c:pt>
                <c:pt idx="91">
                  <c:v>4395.87</c:v>
                </c:pt>
                <c:pt idx="92">
                  <c:v>4527.4870000000001</c:v>
                </c:pt>
                <c:pt idx="93">
                  <c:v>4663.0439999999999</c:v>
                </c:pt>
                <c:pt idx="94">
                  <c:v>4802.66</c:v>
                </c:pt>
                <c:pt idx="95">
                  <c:v>4946.4570000000003</c:v>
                </c:pt>
                <c:pt idx="96">
                  <c:v>5094.558</c:v>
                </c:pt>
                <c:pt idx="97">
                  <c:v>5247.0950000000003</c:v>
                </c:pt>
                <c:pt idx="98">
                  <c:v>5404.1980000000003</c:v>
                </c:pt>
                <c:pt idx="99">
                  <c:v>5566.0050000000001</c:v>
                </c:pt>
                <c:pt idx="100">
                  <c:v>5732.6570000000002</c:v>
                </c:pt>
                <c:pt idx="101">
                  <c:v>5904.2979999999998</c:v>
                </c:pt>
                <c:pt idx="102">
                  <c:v>6081.0789999999997</c:v>
                </c:pt>
                <c:pt idx="103">
                  <c:v>6263.152</c:v>
                </c:pt>
                <c:pt idx="104">
                  <c:v>6450.6769999999997</c:v>
                </c:pt>
                <c:pt idx="105">
                  <c:v>6643.817</c:v>
                </c:pt>
                <c:pt idx="106">
                  <c:v>6842.74</c:v>
                </c:pt>
                <c:pt idx="107">
                  <c:v>7047.6180000000004</c:v>
                </c:pt>
                <c:pt idx="108">
                  <c:v>7258.6310000000003</c:v>
                </c:pt>
                <c:pt idx="109">
                  <c:v>7475.9620000000004</c:v>
                </c:pt>
                <c:pt idx="110">
                  <c:v>7699.799</c:v>
                </c:pt>
                <c:pt idx="111">
                  <c:v>7930.3389999999999</c:v>
                </c:pt>
                <c:pt idx="112">
                  <c:v>8167.7809999999999</c:v>
                </c:pt>
                <c:pt idx="113">
                  <c:v>8412.3330000000005</c:v>
                </c:pt>
                <c:pt idx="114">
                  <c:v>8664.2070000000003</c:v>
                </c:pt>
                <c:pt idx="115">
                  <c:v>8923.6219999999994</c:v>
                </c:pt>
                <c:pt idx="116">
                  <c:v>9190.8040000000001</c:v>
                </c:pt>
                <c:pt idx="117">
                  <c:v>9465.9860000000008</c:v>
                </c:pt>
                <c:pt idx="118">
                  <c:v>9749.4069999999992</c:v>
                </c:pt>
                <c:pt idx="119">
                  <c:v>10041.314</c:v>
                </c:pt>
                <c:pt idx="120">
                  <c:v>10341.960999999999</c:v>
                </c:pt>
                <c:pt idx="121">
                  <c:v>10651.609</c:v>
                </c:pt>
                <c:pt idx="122">
                  <c:v>10970.529</c:v>
                </c:pt>
                <c:pt idx="123">
                  <c:v>11298.998</c:v>
                </c:pt>
                <c:pt idx="124">
                  <c:v>11637.300999999999</c:v>
                </c:pt>
                <c:pt idx="125">
                  <c:v>11985.733</c:v>
                </c:pt>
                <c:pt idx="126">
                  <c:v>12344.598</c:v>
                </c:pt>
                <c:pt idx="127">
                  <c:v>12714.208000000001</c:v>
                </c:pt>
                <c:pt idx="128">
                  <c:v>13094.884</c:v>
                </c:pt>
                <c:pt idx="129">
                  <c:v>13486.958000000001</c:v>
                </c:pt>
                <c:pt idx="130">
                  <c:v>13890.771000000001</c:v>
                </c:pt>
                <c:pt idx="131">
                  <c:v>14306.674000000001</c:v>
                </c:pt>
                <c:pt idx="132">
                  <c:v>14735.03</c:v>
                </c:pt>
                <c:pt idx="133">
                  <c:v>15176.212</c:v>
                </c:pt>
                <c:pt idx="134">
                  <c:v>15630.602999999999</c:v>
                </c:pt>
                <c:pt idx="135">
                  <c:v>16098.599</c:v>
                </c:pt>
                <c:pt idx="136">
                  <c:v>16580.607</c:v>
                </c:pt>
                <c:pt idx="137">
                  <c:v>17077.046999999999</c:v>
                </c:pt>
                <c:pt idx="138">
                  <c:v>17588.350999999999</c:v>
                </c:pt>
                <c:pt idx="139">
                  <c:v>18114.964</c:v>
                </c:pt>
                <c:pt idx="140">
                  <c:v>18657.344000000001</c:v>
                </c:pt>
                <c:pt idx="141">
                  <c:v>19215.963</c:v>
                </c:pt>
                <c:pt idx="142">
                  <c:v>19791.308000000001</c:v>
                </c:pt>
                <c:pt idx="143">
                  <c:v>20383.88</c:v>
                </c:pt>
                <c:pt idx="144">
                  <c:v>20994.194</c:v>
                </c:pt>
                <c:pt idx="145">
                  <c:v>21622.780999999999</c:v>
                </c:pt>
                <c:pt idx="146">
                  <c:v>22270.188999999998</c:v>
                </c:pt>
                <c:pt idx="147">
                  <c:v>22936.98</c:v>
                </c:pt>
                <c:pt idx="148">
                  <c:v>23623.736000000001</c:v>
                </c:pt>
                <c:pt idx="149">
                  <c:v>24331.055</c:v>
                </c:pt>
                <c:pt idx="150">
                  <c:v>25059.550999999999</c:v>
                </c:pt>
                <c:pt idx="151">
                  <c:v>25809.859</c:v>
                </c:pt>
                <c:pt idx="152">
                  <c:v>26582.632000000001</c:v>
                </c:pt>
                <c:pt idx="153">
                  <c:v>27378.542000000001</c:v>
                </c:pt>
                <c:pt idx="154">
                  <c:v>28198.282999999999</c:v>
                </c:pt>
                <c:pt idx="155">
                  <c:v>29042.567999999999</c:v>
                </c:pt>
                <c:pt idx="156">
                  <c:v>29912.132000000001</c:v>
                </c:pt>
                <c:pt idx="157">
                  <c:v>30807.731</c:v>
                </c:pt>
                <c:pt idx="158">
                  <c:v>31730.145</c:v>
                </c:pt>
                <c:pt idx="159">
                  <c:v>32680.177</c:v>
                </c:pt>
                <c:pt idx="160">
                  <c:v>33658.654000000002</c:v>
                </c:pt>
                <c:pt idx="161">
                  <c:v>34666.428</c:v>
                </c:pt>
                <c:pt idx="162">
                  <c:v>35704.375999999997</c:v>
                </c:pt>
                <c:pt idx="163">
                  <c:v>36773.4</c:v>
                </c:pt>
                <c:pt idx="164">
                  <c:v>37874.432999999997</c:v>
                </c:pt>
                <c:pt idx="165">
                  <c:v>39008.430999999997</c:v>
                </c:pt>
                <c:pt idx="166">
                  <c:v>40176.383000000002</c:v>
                </c:pt>
                <c:pt idx="167">
                  <c:v>41379.303999999996</c:v>
                </c:pt>
                <c:pt idx="168">
                  <c:v>42618.241000000002</c:v>
                </c:pt>
                <c:pt idx="169">
                  <c:v>43894.273999999998</c:v>
                </c:pt>
                <c:pt idx="170">
                  <c:v>45208.512999999999</c:v>
                </c:pt>
                <c:pt idx="171">
                  <c:v>46562.101000000002</c:v>
                </c:pt>
                <c:pt idx="172">
                  <c:v>47956.216</c:v>
                </c:pt>
                <c:pt idx="173">
                  <c:v>49392.072999999997</c:v>
                </c:pt>
                <c:pt idx="174">
                  <c:v>50870.921999999999</c:v>
                </c:pt>
                <c:pt idx="175">
                  <c:v>52394.048000000003</c:v>
                </c:pt>
                <c:pt idx="176">
                  <c:v>53962.777999999998</c:v>
                </c:pt>
                <c:pt idx="177">
                  <c:v>55578.476999999999</c:v>
                </c:pt>
                <c:pt idx="178">
                  <c:v>57242.553</c:v>
                </c:pt>
                <c:pt idx="179">
                  <c:v>58956.451999999997</c:v>
                </c:pt>
                <c:pt idx="180">
                  <c:v>60721.667000000001</c:v>
                </c:pt>
                <c:pt idx="181">
                  <c:v>62539.733999999997</c:v>
                </c:pt>
                <c:pt idx="182">
                  <c:v>64412.237000000001</c:v>
                </c:pt>
                <c:pt idx="183">
                  <c:v>66340.803</c:v>
                </c:pt>
                <c:pt idx="184">
                  <c:v>68327.112999999998</c:v>
                </c:pt>
                <c:pt idx="185">
                  <c:v>70372.895000000004</c:v>
                </c:pt>
                <c:pt idx="186">
                  <c:v>72479.929999999993</c:v>
                </c:pt>
                <c:pt idx="187">
                  <c:v>74650.051999999996</c:v>
                </c:pt>
                <c:pt idx="188">
                  <c:v>76885.149000000005</c:v>
                </c:pt>
                <c:pt idx="189">
                  <c:v>79187.167000000001</c:v>
                </c:pt>
                <c:pt idx="190">
                  <c:v>81558.11</c:v>
                </c:pt>
                <c:pt idx="191">
                  <c:v>84000.042000000001</c:v>
                </c:pt>
                <c:pt idx="192">
                  <c:v>86515.087</c:v>
                </c:pt>
                <c:pt idx="193">
                  <c:v>89105.434999999998</c:v>
                </c:pt>
                <c:pt idx="194">
                  <c:v>91773.341</c:v>
                </c:pt>
                <c:pt idx="195">
                  <c:v>94521.126000000004</c:v>
                </c:pt>
                <c:pt idx="196">
                  <c:v>97351.183999999994</c:v>
                </c:pt>
                <c:pt idx="197">
                  <c:v>100265.97500000001</c:v>
                </c:pt>
                <c:pt idx="198">
                  <c:v>103268.039</c:v>
                </c:pt>
                <c:pt idx="199">
                  <c:v>106359.98699999999</c:v>
                </c:pt>
                <c:pt idx="200">
                  <c:v>109544.512</c:v>
                </c:pt>
                <c:pt idx="201">
                  <c:v>112824.38400000001</c:v>
                </c:pt>
                <c:pt idx="202">
                  <c:v>116202.459</c:v>
                </c:pt>
                <c:pt idx="203">
                  <c:v>119681.67600000001</c:v>
                </c:pt>
                <c:pt idx="204">
                  <c:v>123265.065</c:v>
                </c:pt>
                <c:pt idx="205">
                  <c:v>126955.745</c:v>
                </c:pt>
                <c:pt idx="206">
                  <c:v>130756.927</c:v>
                </c:pt>
                <c:pt idx="207">
                  <c:v>134671.92000000001</c:v>
                </c:pt>
                <c:pt idx="208">
                  <c:v>138704.13200000001</c:v>
                </c:pt>
                <c:pt idx="209">
                  <c:v>142857.07199999999</c:v>
                </c:pt>
                <c:pt idx="210">
                  <c:v>147134.356</c:v>
                </c:pt>
                <c:pt idx="211">
                  <c:v>151539.70499999999</c:v>
                </c:pt>
                <c:pt idx="212">
                  <c:v>156076.95600000001</c:v>
                </c:pt>
                <c:pt idx="213">
                  <c:v>160750.05600000001</c:v>
                </c:pt>
                <c:pt idx="214">
                  <c:v>165563.073</c:v>
                </c:pt>
                <c:pt idx="215">
                  <c:v>170520.19699999999</c:v>
                </c:pt>
                <c:pt idx="216">
                  <c:v>175625.742</c:v>
                </c:pt>
                <c:pt idx="217">
                  <c:v>180884.152</c:v>
                </c:pt>
                <c:pt idx="218">
                  <c:v>186300.005</c:v>
                </c:pt>
                <c:pt idx="219">
                  <c:v>191878.01300000001</c:v>
                </c:pt>
                <c:pt idx="220">
                  <c:v>197623.033</c:v>
                </c:pt>
                <c:pt idx="221">
                  <c:v>203540.06400000001</c:v>
                </c:pt>
                <c:pt idx="222">
                  <c:v>209634.25700000001</c:v>
                </c:pt>
                <c:pt idx="223">
                  <c:v>215910.916</c:v>
                </c:pt>
                <c:pt idx="224">
                  <c:v>222375.505</c:v>
                </c:pt>
                <c:pt idx="225">
                  <c:v>229033.65</c:v>
                </c:pt>
                <c:pt idx="226">
                  <c:v>235891.14600000001</c:v>
                </c:pt>
                <c:pt idx="227">
                  <c:v>242953.96299999999</c:v>
                </c:pt>
                <c:pt idx="228">
                  <c:v>250228.24799999999</c:v>
                </c:pt>
                <c:pt idx="229">
                  <c:v>257720.33199999999</c:v>
                </c:pt>
                <c:pt idx="230">
                  <c:v>265436.73599999998</c:v>
                </c:pt>
                <c:pt idx="231">
                  <c:v>273384.17700000003</c:v>
                </c:pt>
                <c:pt idx="232">
                  <c:v>281569.57299999997</c:v>
                </c:pt>
                <c:pt idx="233">
                  <c:v>290000.04700000002</c:v>
                </c:pt>
                <c:pt idx="234">
                  <c:v>298682.93900000001</c:v>
                </c:pt>
                <c:pt idx="235">
                  <c:v>307625.80499999999</c:v>
                </c:pt>
                <c:pt idx="236">
                  <c:v>316836.429</c:v>
                </c:pt>
                <c:pt idx="237">
                  <c:v>326322.82799999998</c:v>
                </c:pt>
                <c:pt idx="238">
                  <c:v>336093.26</c:v>
                </c:pt>
                <c:pt idx="239">
                  <c:v>346156.228</c:v>
                </c:pt>
                <c:pt idx="240">
                  <c:v>356520.49200000003</c:v>
                </c:pt>
                <c:pt idx="241">
                  <c:v>367195.07199999999</c:v>
                </c:pt>
                <c:pt idx="242">
                  <c:v>378189.25900000002</c:v>
                </c:pt>
                <c:pt idx="243">
                  <c:v>389512.62400000001</c:v>
                </c:pt>
                <c:pt idx="244">
                  <c:v>401175.02100000001</c:v>
                </c:pt>
                <c:pt idx="245">
                  <c:v>413186.60200000001</c:v>
                </c:pt>
                <c:pt idx="246">
                  <c:v>425557.82199999999</c:v>
                </c:pt>
                <c:pt idx="247">
                  <c:v>438299.44900000002</c:v>
                </c:pt>
                <c:pt idx="248">
                  <c:v>451422.57299999997</c:v>
                </c:pt>
                <c:pt idx="249">
                  <c:v>464938.61599999998</c:v>
                </c:pt>
                <c:pt idx="250">
                  <c:v>478859.34299999999</c:v>
                </c:pt>
                <c:pt idx="251">
                  <c:v>493196.87</c:v>
                </c:pt>
                <c:pt idx="252">
                  <c:v>507963.67800000001</c:v>
                </c:pt>
                <c:pt idx="253">
                  <c:v>523172.61800000002</c:v>
                </c:pt>
                <c:pt idx="254">
                  <c:v>538836.929</c:v>
                </c:pt>
                <c:pt idx="255">
                  <c:v>554970.24600000004</c:v>
                </c:pt>
                <c:pt idx="256">
                  <c:v>571586.61</c:v>
                </c:pt>
                <c:pt idx="257">
                  <c:v>588700.48400000005</c:v>
                </c:pt>
                <c:pt idx="258">
                  <c:v>606326.76500000001</c:v>
                </c:pt>
                <c:pt idx="259">
                  <c:v>624480.79500000004</c:v>
                </c:pt>
                <c:pt idx="260">
                  <c:v>643178.37399999995</c:v>
                </c:pt>
                <c:pt idx="261">
                  <c:v>662435.77800000005</c:v>
                </c:pt>
                <c:pt idx="262">
                  <c:v>682269.76699999999</c:v>
                </c:pt>
                <c:pt idx="263">
                  <c:v>702697.60600000003</c:v>
                </c:pt>
                <c:pt idx="264">
                  <c:v>723737.07499999995</c:v>
                </c:pt>
                <c:pt idx="265">
                  <c:v>745406.48699999996</c:v>
                </c:pt>
                <c:pt idx="266">
                  <c:v>767724.70200000005</c:v>
                </c:pt>
                <c:pt idx="267">
                  <c:v>790711.147</c:v>
                </c:pt>
                <c:pt idx="268">
                  <c:v>814385.83</c:v>
                </c:pt>
                <c:pt idx="269">
                  <c:v>838769.35499999998</c:v>
                </c:pt>
                <c:pt idx="270">
                  <c:v>863882.94900000002</c:v>
                </c:pt>
                <c:pt idx="271">
                  <c:v>889748.46799999999</c:v>
                </c:pt>
                <c:pt idx="272">
                  <c:v>916388.42599999998</c:v>
                </c:pt>
                <c:pt idx="273">
                  <c:v>943826.01199999999</c:v>
                </c:pt>
                <c:pt idx="274">
                  <c:v>972085.10699999996</c:v>
                </c:pt>
                <c:pt idx="275">
                  <c:v>1001190.307</c:v>
                </c:pt>
                <c:pt idx="276">
                  <c:v>1031166.9449999999</c:v>
                </c:pt>
                <c:pt idx="277">
                  <c:v>1062041.115</c:v>
                </c:pt>
                <c:pt idx="278">
                  <c:v>1093839.6869999999</c:v>
                </c:pt>
                <c:pt idx="279">
                  <c:v>1126590.341</c:v>
                </c:pt>
                <c:pt idx="280">
                  <c:v>1160321.5819999999</c:v>
                </c:pt>
                <c:pt idx="281">
                  <c:v>1195062.7709999999</c:v>
                </c:pt>
                <c:pt idx="282">
                  <c:v>1230844.145</c:v>
                </c:pt>
                <c:pt idx="283">
                  <c:v>1267696.8489999999</c:v>
                </c:pt>
                <c:pt idx="284">
                  <c:v>1305652.96</c:v>
                </c:pt>
                <c:pt idx="285">
                  <c:v>1344745.5149999999</c:v>
                </c:pt>
                <c:pt idx="286">
                  <c:v>1385008.54</c:v>
                </c:pt>
                <c:pt idx="287">
                  <c:v>1426477.081</c:v>
                </c:pt>
                <c:pt idx="288">
                  <c:v>1469187.2309999999</c:v>
                </c:pt>
                <c:pt idx="289">
                  <c:v>1513176.165</c:v>
                </c:pt>
                <c:pt idx="290">
                  <c:v>1558482.173</c:v>
                </c:pt>
                <c:pt idx="291">
                  <c:v>1605144.6869999999</c:v>
                </c:pt>
                <c:pt idx="292">
                  <c:v>1653204.324</c:v>
                </c:pt>
                <c:pt idx="293">
                  <c:v>1702702.9140000001</c:v>
                </c:pt>
                <c:pt idx="294">
                  <c:v>1753683.5419999999</c:v>
                </c:pt>
                <c:pt idx="295">
                  <c:v>1806190.58</c:v>
                </c:pt>
                <c:pt idx="296">
                  <c:v>1860269.7320000001</c:v>
                </c:pt>
                <c:pt idx="297">
                  <c:v>1915968.068</c:v>
                </c:pt>
                <c:pt idx="298">
                  <c:v>1973334.067</c:v>
                </c:pt>
                <c:pt idx="299">
                  <c:v>2032417.662</c:v>
                </c:pt>
                <c:pt idx="300">
                  <c:v>2093270.2790000001</c:v>
                </c:pt>
                <c:pt idx="301">
                  <c:v>2155944.8840000001</c:v>
                </c:pt>
                <c:pt idx="302">
                  <c:v>2220496.0290000001</c:v>
                </c:pt>
                <c:pt idx="303">
                  <c:v>2286979.9</c:v>
                </c:pt>
                <c:pt idx="304">
                  <c:v>2355454.3650000002</c:v>
                </c:pt>
                <c:pt idx="305">
                  <c:v>2425979.0240000002</c:v>
                </c:pt>
                <c:pt idx="306">
                  <c:v>2498615.2609999999</c:v>
                </c:pt>
                <c:pt idx="307">
                  <c:v>2573426.2999999998</c:v>
                </c:pt>
                <c:pt idx="308">
                  <c:v>2650477.2560000001</c:v>
                </c:pt>
                <c:pt idx="309">
                  <c:v>2729835.1949999998</c:v>
                </c:pt>
                <c:pt idx="310">
                  <c:v>2811569.19</c:v>
                </c:pt>
                <c:pt idx="311">
                  <c:v>2895750.3829999999</c:v>
                </c:pt>
                <c:pt idx="312">
                  <c:v>2982452.0440000002</c:v>
                </c:pt>
                <c:pt idx="313">
                  <c:v>3071749.64</c:v>
                </c:pt>
                <c:pt idx="314">
                  <c:v>3163720.8960000002</c:v>
                </c:pt>
                <c:pt idx="315">
                  <c:v>3258445.8620000002</c:v>
                </c:pt>
                <c:pt idx="316">
                  <c:v>3356006.9890000001</c:v>
                </c:pt>
                <c:pt idx="317">
                  <c:v>3456489.1940000001</c:v>
                </c:pt>
                <c:pt idx="318">
                  <c:v>3559979.9360000002</c:v>
                </c:pt>
                <c:pt idx="319">
                  <c:v>3666569.2949999999</c:v>
                </c:pt>
                <c:pt idx="320">
                  <c:v>3776350.0449999999</c:v>
                </c:pt>
                <c:pt idx="321">
                  <c:v>3889417.7409999999</c:v>
                </c:pt>
                <c:pt idx="322">
                  <c:v>4005870.7969999998</c:v>
                </c:pt>
                <c:pt idx="323">
                  <c:v>4125810.574</c:v>
                </c:pt>
                <c:pt idx="324">
                  <c:v>4249341.4670000002</c:v>
                </c:pt>
                <c:pt idx="325">
                  <c:v>4376570.9989999998</c:v>
                </c:pt>
                <c:pt idx="326">
                  <c:v>4507609.91</c:v>
                </c:pt>
                <c:pt idx="327">
                  <c:v>4642572.2580000004</c:v>
                </c:pt>
                <c:pt idx="328">
                  <c:v>4781575.5130000003</c:v>
                </c:pt>
                <c:pt idx="329">
                  <c:v>4924740.6639999999</c:v>
                </c:pt>
                <c:pt idx="330">
                  <c:v>5072192.3229999999</c:v>
                </c:pt>
                <c:pt idx="331">
                  <c:v>5224058.8329999996</c:v>
                </c:pt>
                <c:pt idx="332">
                  <c:v>5380472.3770000003</c:v>
                </c:pt>
                <c:pt idx="333">
                  <c:v>5541569.0990000004</c:v>
                </c:pt>
                <c:pt idx="334">
                  <c:v>5707489.2189999996</c:v>
                </c:pt>
                <c:pt idx="335">
                  <c:v>5878377.1519999998</c:v>
                </c:pt>
                <c:pt idx="336">
                  <c:v>6054381.6409999998</c:v>
                </c:pt>
                <c:pt idx="337">
                  <c:v>6235655.8810000001</c:v>
                </c:pt>
                <c:pt idx="338">
                  <c:v>6422357.6519999998</c:v>
                </c:pt>
                <c:pt idx="339">
                  <c:v>6614649.4610000001</c:v>
                </c:pt>
                <c:pt idx="340">
                  <c:v>6812698.6789999995</c:v>
                </c:pt>
                <c:pt idx="341">
                  <c:v>7016677.6890000002</c:v>
                </c:pt>
                <c:pt idx="342">
                  <c:v>7226764.034</c:v>
                </c:pt>
                <c:pt idx="343">
                  <c:v>7443140.5750000002</c:v>
                </c:pt>
                <c:pt idx="344">
                  <c:v>7665995.6449999996</c:v>
                </c:pt>
                <c:pt idx="345">
                  <c:v>7895523.2189999996</c:v>
                </c:pt>
                <c:pt idx="346">
                  <c:v>8131923.0779999997</c:v>
                </c:pt>
                <c:pt idx="347">
                  <c:v>8375400.9850000003</c:v>
                </c:pt>
                <c:pt idx="348">
                  <c:v>8626168.8640000001</c:v>
                </c:pt>
                <c:pt idx="349">
                  <c:v>8884444.9849999994</c:v>
                </c:pt>
                <c:pt idx="350">
                  <c:v>9150454.1500000004</c:v>
                </c:pt>
                <c:pt idx="351">
                  <c:v>9424427.8959999997</c:v>
                </c:pt>
                <c:pt idx="352">
                  <c:v>9706604.6889999993</c:v>
                </c:pt>
                <c:pt idx="353">
                  <c:v>9997230.1380000003</c:v>
                </c:pt>
                <c:pt idx="354">
                  <c:v>10296557.204</c:v>
                </c:pt>
                <c:pt idx="355">
                  <c:v>10604846.421</c:v>
                </c:pt>
                <c:pt idx="356">
                  <c:v>10922366.125</c:v>
                </c:pt>
                <c:pt idx="357">
                  <c:v>11249392.687000001</c:v>
                </c:pt>
                <c:pt idx="358">
                  <c:v>11586210.751</c:v>
                </c:pt>
                <c:pt idx="359">
                  <c:v>11933113.484999999</c:v>
                </c:pt>
                <c:pt idx="360">
                  <c:v>12290402.833000001</c:v>
                </c:pt>
                <c:pt idx="361">
                  <c:v>12658389.782</c:v>
                </c:pt>
                <c:pt idx="362">
                  <c:v>13037394.628</c:v>
                </c:pt>
                <c:pt idx="363">
                  <c:v>13427747.257999999</c:v>
                </c:pt>
                <c:pt idx="364">
                  <c:v>13829787.435000001</c:v>
                </c:pt>
                <c:pt idx="365">
                  <c:v>14243865.097999999</c:v>
                </c:pt>
                <c:pt idx="366">
                  <c:v>14670340.66</c:v>
                </c:pt>
                <c:pt idx="367">
                  <c:v>15109585.327</c:v>
                </c:pt>
                <c:pt idx="368">
                  <c:v>15561981.418</c:v>
                </c:pt>
                <c:pt idx="369">
                  <c:v>16027922.699999999</c:v>
                </c:pt>
                <c:pt idx="370">
                  <c:v>16507814.73</c:v>
                </c:pt>
                <c:pt idx="371">
                  <c:v>17002075.208000001</c:v>
                </c:pt>
                <c:pt idx="372">
                  <c:v>17511134.338</c:v>
                </c:pt>
                <c:pt idx="373">
                  <c:v>18035435.208000001</c:v>
                </c:pt>
                <c:pt idx="374">
                  <c:v>18575434.169</c:v>
                </c:pt>
                <c:pt idx="375">
                  <c:v>19131601.239999998</c:v>
                </c:pt>
                <c:pt idx="376">
                  <c:v>19704420.509</c:v>
                </c:pt>
                <c:pt idx="377">
                  <c:v>20294390.559</c:v>
                </c:pt>
                <c:pt idx="378">
                  <c:v>20902024.901999999</c:v>
                </c:pt>
                <c:pt idx="379">
                  <c:v>21527852.425999999</c:v>
                </c:pt>
                <c:pt idx="380">
                  <c:v>22172417.850000001</c:v>
                </c:pt>
                <c:pt idx="381">
                  <c:v>22836282.208999999</c:v>
                </c:pt>
                <c:pt idx="382">
                  <c:v>23520023.329</c:v>
                </c:pt>
                <c:pt idx="383">
                  <c:v>24224236.342999998</c:v>
                </c:pt>
                <c:pt idx="384">
                  <c:v>24949534.197999999</c:v>
                </c:pt>
                <c:pt idx="385">
                  <c:v>25696548.197000001</c:v>
                </c:pt>
                <c:pt idx="386">
                  <c:v>26465928.541000001</c:v>
                </c:pt>
                <c:pt idx="387">
                  <c:v>27258344.901999999</c:v>
                </c:pt>
                <c:pt idx="388">
                  <c:v>28074487.000999998</c:v>
                </c:pt>
                <c:pt idx="389">
                  <c:v>28915065.210000001</c:v>
                </c:pt>
                <c:pt idx="390">
                  <c:v>29780811.171</c:v>
                </c:pt>
                <c:pt idx="391">
                  <c:v>30672478.432</c:v>
                </c:pt>
                <c:pt idx="392">
                  <c:v>31590843.103</c:v>
                </c:pt>
                <c:pt idx="393">
                  <c:v>32536704.528999999</c:v>
                </c:pt>
                <c:pt idx="394">
                  <c:v>33510885.993000001</c:v>
                </c:pt>
                <c:pt idx="395">
                  <c:v>34514235.423</c:v>
                </c:pt>
                <c:pt idx="396">
                  <c:v>35547626.138999999</c:v>
                </c:pt>
                <c:pt idx="397">
                  <c:v>36611957.605999999</c:v>
                </c:pt>
                <c:pt idx="398">
                  <c:v>37708156.221000001</c:v>
                </c:pt>
                <c:pt idx="399">
                  <c:v>38837176.118000001</c:v>
                </c:pt>
                <c:pt idx="400">
                  <c:v>40000000</c:v>
                </c:pt>
              </c:numCache>
            </c:numRef>
          </c:xVal>
          <c:yVal>
            <c:numRef>
              <c:f>'Measured Data'!$M$20:$M$420</c:f>
              <c:numCache>
                <c:formatCode>0.00E+00</c:formatCode>
                <c:ptCount val="401"/>
                <c:pt idx="0">
                  <c:v>2.1408759984022033E-3</c:v>
                </c:pt>
                <c:pt idx="1">
                  <c:v>2.5582799979692351E-3</c:v>
                </c:pt>
                <c:pt idx="2">
                  <c:v>2.5736799978315107E-3</c:v>
                </c:pt>
                <c:pt idx="3">
                  <c:v>2.5478799977246762E-3</c:v>
                </c:pt>
                <c:pt idx="4">
                  <c:v>2.5825999975509833E-3</c:v>
                </c:pt>
                <c:pt idx="5">
                  <c:v>2.5527599974299021E-3</c:v>
                </c:pt>
                <c:pt idx="6">
                  <c:v>2.588019997235882E-3</c:v>
                </c:pt>
                <c:pt idx="7">
                  <c:v>2.6100299970421422E-3</c:v>
                </c:pt>
                <c:pt idx="8">
                  <c:v>2.6135499968576973E-3</c:v>
                </c:pt>
                <c:pt idx="9">
                  <c:v>2.6059199966725149E-3</c:v>
                </c:pt>
                <c:pt idx="10">
                  <c:v>2.6015399964763809E-3</c:v>
                </c:pt>
                <c:pt idx="11">
                  <c:v>2.5497599963327567E-3</c:v>
                </c:pt>
                <c:pt idx="12">
                  <c:v>2.6184099960114113E-3</c:v>
                </c:pt>
                <c:pt idx="13">
                  <c:v>2.5603599958649126E-3</c:v>
                </c:pt>
                <c:pt idx="14">
                  <c:v>2.5818899955742649E-3</c:v>
                </c:pt>
                <c:pt idx="15">
                  <c:v>2.5683099953245228E-3</c:v>
                </c:pt>
                <c:pt idx="16">
                  <c:v>2.5550699950694744E-3</c:v>
                </c:pt>
                <c:pt idx="17">
                  <c:v>2.542519994796791E-3</c:v>
                </c:pt>
                <c:pt idx="18">
                  <c:v>2.6182099943165191E-3</c:v>
                </c:pt>
                <c:pt idx="19">
                  <c:v>2.6211699939686908E-3</c:v>
                </c:pt>
                <c:pt idx="20">
                  <c:v>2.5917599936722069E-3</c:v>
                </c:pt>
                <c:pt idx="21">
                  <c:v>2.6135099932279872E-3</c:v>
                </c:pt>
                <c:pt idx="22">
                  <c:v>2.6560399926994398E-3</c:v>
                </c:pt>
                <c:pt idx="23">
                  <c:v>2.6688499922165316E-3</c:v>
                </c:pt>
                <c:pt idx="24">
                  <c:v>2.6936999916709146E-3</c:v>
                </c:pt>
                <c:pt idx="25">
                  <c:v>2.6981699911462023E-3</c:v>
                </c:pt>
                <c:pt idx="26">
                  <c:v>2.6990999906145205E-3</c:v>
                </c:pt>
                <c:pt idx="27">
                  <c:v>2.7290399899301881E-3</c:v>
                </c:pt>
                <c:pt idx="28">
                  <c:v>2.7170899893642149E-3</c:v>
                </c:pt>
                <c:pt idx="29">
                  <c:v>2.7341699886558961E-3</c:v>
                </c:pt>
                <c:pt idx="30">
                  <c:v>2.7501199878959218E-3</c:v>
                </c:pt>
                <c:pt idx="31">
                  <c:v>2.7891499869786033E-3</c:v>
                </c:pt>
                <c:pt idx="32">
                  <c:v>2.787739986189306E-3</c:v>
                </c:pt>
                <c:pt idx="33">
                  <c:v>2.8150599852131007E-3</c:v>
                </c:pt>
                <c:pt idx="34">
                  <c:v>2.90183998383631E-3</c:v>
                </c:pt>
                <c:pt idx="35">
                  <c:v>2.8537899831378223E-3</c:v>
                </c:pt>
                <c:pt idx="36">
                  <c:v>2.8901299818929315E-3</c:v>
                </c:pt>
                <c:pt idx="37">
                  <c:v>2.9265799805459993E-3</c:v>
                </c:pt>
                <c:pt idx="38">
                  <c:v>2.9846099789570843E-3</c:v>
                </c:pt>
                <c:pt idx="39">
                  <c:v>3.0594799771210246E-3</c:v>
                </c:pt>
                <c:pt idx="40">
                  <c:v>3.0376699759114842E-3</c:v>
                </c:pt>
                <c:pt idx="41">
                  <c:v>3.1564899734621136E-3</c:v>
                </c:pt>
                <c:pt idx="42">
                  <c:v>3.1822899716171149E-3</c:v>
                </c:pt>
                <c:pt idx="43">
                  <c:v>3.2018699697140447E-3</c:v>
                </c:pt>
                <c:pt idx="44">
                  <c:v>3.2620499672739896E-3</c:v>
                </c:pt>
                <c:pt idx="45">
                  <c:v>3.3278899645873962E-3</c:v>
                </c:pt>
                <c:pt idx="46">
                  <c:v>3.3887999617516111E-3</c:v>
                </c:pt>
                <c:pt idx="47">
                  <c:v>3.4419199588002895E-3</c:v>
                </c:pt>
                <c:pt idx="48">
                  <c:v>3.4730099558961448E-3</c:v>
                </c:pt>
                <c:pt idx="49">
                  <c:v>3.5368399523814957E-3</c:v>
                </c:pt>
                <c:pt idx="50">
                  <c:v>3.5906699487324228E-3</c:v>
                </c:pt>
                <c:pt idx="51">
                  <c:v>3.6134099452613676E-3</c:v>
                </c:pt>
                <c:pt idx="52">
                  <c:v>3.7047099404754922E-3</c:v>
                </c:pt>
                <c:pt idx="53">
                  <c:v>3.7790799356245994E-3</c:v>
                </c:pt>
                <c:pt idx="54">
                  <c:v>3.8028999312935911E-3</c:v>
                </c:pt>
                <c:pt idx="55">
                  <c:v>3.9072599251313246E-3</c:v>
                </c:pt>
                <c:pt idx="56">
                  <c:v>3.950349919728399E-3</c:v>
                </c:pt>
                <c:pt idx="57">
                  <c:v>4.025809913238281E-3</c:v>
                </c:pt>
                <c:pt idx="58">
                  <c:v>4.1082499061076269E-3</c:v>
                </c:pt>
                <c:pt idx="59">
                  <c:v>4.1997398982246033E-3</c:v>
                </c:pt>
                <c:pt idx="60">
                  <c:v>4.3153398890691894E-3</c:v>
                </c:pt>
                <c:pt idx="61">
                  <c:v>4.3627398810465274E-3</c:v>
                </c:pt>
                <c:pt idx="62">
                  <c:v>4.460429871049716E-3</c:v>
                </c:pt>
                <c:pt idx="63">
                  <c:v>4.5324398610355312E-3</c:v>
                </c:pt>
                <c:pt idx="64">
                  <c:v>4.5955198505595769E-3</c:v>
                </c:pt>
                <c:pt idx="65">
                  <c:v>4.7193798372515017E-3</c:v>
                </c:pt>
                <c:pt idx="66">
                  <c:v>4.8178798238122439E-3</c:v>
                </c:pt>
                <c:pt idx="67">
                  <c:v>4.8936398102272186E-3</c:v>
                </c:pt>
                <c:pt idx="68">
                  <c:v>4.9908997947402936E-3</c:v>
                </c:pt>
                <c:pt idx="69">
                  <c:v>5.0899997779695911E-3</c:v>
                </c:pt>
                <c:pt idx="70">
                  <c:v>5.2160697587037667E-3</c:v>
                </c:pt>
                <c:pt idx="71">
                  <c:v>5.3208897390180695E-3</c:v>
                </c:pt>
                <c:pt idx="72">
                  <c:v>5.4634097157893503E-3</c:v>
                </c:pt>
                <c:pt idx="73">
                  <c:v>5.5984896911590327E-3</c:v>
                </c:pt>
                <c:pt idx="74">
                  <c:v>5.6843796674545229E-3</c:v>
                </c:pt>
                <c:pt idx="75">
                  <c:v>5.8201496389018899E-3</c:v>
                </c:pt>
                <c:pt idx="76">
                  <c:v>5.9548496082163635E-3</c:v>
                </c:pt>
                <c:pt idx="77">
                  <c:v>6.0837995755446258E-3</c:v>
                </c:pt>
                <c:pt idx="78">
                  <c:v>6.1879695421707508E-3</c:v>
                </c:pt>
                <c:pt idx="79">
                  <c:v>6.2115895129412797E-3</c:v>
                </c:pt>
                <c:pt idx="80">
                  <c:v>6.3811594693115878E-3</c:v>
                </c:pt>
                <c:pt idx="81">
                  <c:v>6.5245994246731862E-3</c:v>
                </c:pt>
                <c:pt idx="82">
                  <c:v>6.6762593756185757E-3</c:v>
                </c:pt>
                <c:pt idx="83">
                  <c:v>6.8628393192677094E-3</c:v>
                </c:pt>
                <c:pt idx="84">
                  <c:v>6.9955792642492102E-3</c:v>
                </c:pt>
                <c:pt idx="85">
                  <c:v>7.1381592036396605E-3</c:v>
                </c:pt>
                <c:pt idx="86">
                  <c:v>7.2791291388338338E-3</c:v>
                </c:pt>
                <c:pt idx="87">
                  <c:v>7.5335390547580762E-3</c:v>
                </c:pt>
                <c:pt idx="88">
                  <c:v>7.6852189772687266E-3</c:v>
                </c:pt>
                <c:pt idx="89">
                  <c:v>7.8429688931770988E-3</c:v>
                </c:pt>
                <c:pt idx="90">
                  <c:v>8.0898387890807732E-3</c:v>
                </c:pt>
                <c:pt idx="91">
                  <c:v>8.263858688201689E-3</c:v>
                </c:pt>
                <c:pt idx="92">
                  <c:v>8.4804985722199498E-3</c:v>
                </c:pt>
                <c:pt idx="93">
                  <c:v>8.7141184440851036E-3</c:v>
                </c:pt>
                <c:pt idx="94">
                  <c:v>8.9543183043156501E-3</c:v>
                </c:pt>
                <c:pt idx="95">
                  <c:v>9.2006081524492692E-3</c:v>
                </c:pt>
                <c:pt idx="96">
                  <c:v>9.4850179800642573E-3</c:v>
                </c:pt>
                <c:pt idx="97">
                  <c:v>9.6853278123782572E-3</c:v>
                </c:pt>
                <c:pt idx="98">
                  <c:v>9.9473076173764458E-3</c:v>
                </c:pt>
                <c:pt idx="99">
                  <c:v>1.0263577392969335E-2</c:v>
                </c:pt>
                <c:pt idx="100">
                  <c:v>1.0566797153450866E-2</c:v>
                </c:pt>
                <c:pt idx="101">
                  <c:v>1.0858966897545206E-2</c:v>
                </c:pt>
                <c:pt idx="102">
                  <c:v>1.1504996515456192E-2</c:v>
                </c:pt>
                <c:pt idx="103">
                  <c:v>1.1559896285702007E-2</c:v>
                </c:pt>
                <c:pt idx="104">
                  <c:v>1.1866695956518097E-2</c:v>
                </c:pt>
                <c:pt idx="105">
                  <c:v>1.2193095594216332E-2</c:v>
                </c:pt>
                <c:pt idx="106">
                  <c:v>1.2589695175870394E-2</c:v>
                </c:pt>
                <c:pt idx="107">
                  <c:v>1.2948294738485976E-2</c:v>
                </c:pt>
                <c:pt idx="108">
                  <c:v>1.3359394243701085E-2</c:v>
                </c:pt>
                <c:pt idx="109">
                  <c:v>1.3865693664491287E-2</c:v>
                </c:pt>
                <c:pt idx="110">
                  <c:v>1.4166893136291736E-2</c:v>
                </c:pt>
                <c:pt idx="111">
                  <c:v>1.4614092492076599E-2</c:v>
                </c:pt>
                <c:pt idx="112">
                  <c:v>1.5032391811147126E-2</c:v>
                </c:pt>
                <c:pt idx="113">
                  <c:v>1.5499891047015048E-2</c:v>
                </c:pt>
                <c:pt idx="114">
                  <c:v>1.5927190244732371E-2</c:v>
                </c:pt>
                <c:pt idx="115">
                  <c:v>1.6383289360322198E-2</c:v>
                </c:pt>
                <c:pt idx="116">
                  <c:v>1.6898588363442438E-2</c:v>
                </c:pt>
                <c:pt idx="117">
                  <c:v>1.7271187389432823E-2</c:v>
                </c:pt>
                <c:pt idx="118">
                  <c:v>1.7725186276800465E-2</c:v>
                </c:pt>
                <c:pt idx="119">
                  <c:v>1.8330884951744206E-2</c:v>
                </c:pt>
                <c:pt idx="120">
                  <c:v>1.8799583634651292E-2</c:v>
                </c:pt>
                <c:pt idx="121">
                  <c:v>1.9319582167021974E-2</c:v>
                </c:pt>
                <c:pt idx="122">
                  <c:v>1.9806980613762435E-2</c:v>
                </c:pt>
                <c:pt idx="123">
                  <c:v>2.0363678867006275E-2</c:v>
                </c:pt>
                <c:pt idx="124">
                  <c:v>2.0899477001606676E-2</c:v>
                </c:pt>
                <c:pt idx="125">
                  <c:v>2.1417675008058332E-2</c:v>
                </c:pt>
                <c:pt idx="126">
                  <c:v>2.1999072780278999E-2</c:v>
                </c:pt>
                <c:pt idx="127">
                  <c:v>2.2592070358453589E-2</c:v>
                </c:pt>
                <c:pt idx="128">
                  <c:v>2.3166067771074862E-2</c:v>
                </c:pt>
                <c:pt idx="129">
                  <c:v>2.3827964846303548E-2</c:v>
                </c:pt>
                <c:pt idx="130">
                  <c:v>2.4356061898956029E-2</c:v>
                </c:pt>
                <c:pt idx="131">
                  <c:v>2.5096158371467881E-2</c:v>
                </c:pt>
                <c:pt idx="132">
                  <c:v>2.5675754841294425E-2</c:v>
                </c:pt>
                <c:pt idx="133">
                  <c:v>2.6285850979846016E-2</c:v>
                </c:pt>
                <c:pt idx="134">
                  <c:v>2.6901346801752383E-2</c:v>
                </c:pt>
                <c:pt idx="135">
                  <c:v>2.7508342316720849E-2</c:v>
                </c:pt>
                <c:pt idx="136">
                  <c:v>2.8099137519246229E-2</c:v>
                </c:pt>
                <c:pt idx="137">
                  <c:v>2.8739232234701911E-2</c:v>
                </c:pt>
                <c:pt idx="138">
                  <c:v>2.9326626672383459E-2</c:v>
                </c:pt>
                <c:pt idx="139">
                  <c:v>2.9989020487511831E-2</c:v>
                </c:pt>
                <c:pt idx="140">
                  <c:v>3.068881371511329E-2</c:v>
                </c:pt>
                <c:pt idx="141">
                  <c:v>3.1301306670042481E-2</c:v>
                </c:pt>
                <c:pt idx="142">
                  <c:v>3.2041298689839293E-2</c:v>
                </c:pt>
                <c:pt idx="143">
                  <c:v>3.2754790173382273E-2</c:v>
                </c:pt>
                <c:pt idx="144">
                  <c:v>3.3426681142351998E-2</c:v>
                </c:pt>
                <c:pt idx="145">
                  <c:v>3.4169871152665489E-2</c:v>
                </c:pt>
                <c:pt idx="146">
                  <c:v>3.4880460518911749E-2</c:v>
                </c:pt>
                <c:pt idx="147">
                  <c:v>3.5653848803937502E-2</c:v>
                </c:pt>
                <c:pt idx="148">
                  <c:v>3.6387736354485611E-2</c:v>
                </c:pt>
                <c:pt idx="149">
                  <c:v>3.7154922794326417E-2</c:v>
                </c:pt>
                <c:pt idx="150">
                  <c:v>3.8031707636780945E-2</c:v>
                </c:pt>
                <c:pt idx="151">
                  <c:v>3.8917891237878567E-2</c:v>
                </c:pt>
                <c:pt idx="152">
                  <c:v>3.9787073655174143E-2</c:v>
                </c:pt>
                <c:pt idx="153">
                  <c:v>4.0808153790690568E-2</c:v>
                </c:pt>
                <c:pt idx="154">
                  <c:v>4.1812932451367149E-2</c:v>
                </c:pt>
                <c:pt idx="155">
                  <c:v>4.2852309203188041E-2</c:v>
                </c:pt>
                <c:pt idx="156">
                  <c:v>4.3996783356264668E-2</c:v>
                </c:pt>
                <c:pt idx="157">
                  <c:v>4.6231747014151149E-2</c:v>
                </c:pt>
                <c:pt idx="158">
                  <c:v>4.7540815087719908E-2</c:v>
                </c:pt>
                <c:pt idx="159">
                  <c:v>4.8956079674707144E-2</c:v>
                </c:pt>
                <c:pt idx="160">
                  <c:v>5.038324128785493E-2</c:v>
                </c:pt>
                <c:pt idx="161">
                  <c:v>5.1754000377232046E-2</c:v>
                </c:pt>
                <c:pt idx="162">
                  <c:v>5.2946658022890732E-2</c:v>
                </c:pt>
                <c:pt idx="163">
                  <c:v>5.3934514561327078E-2</c:v>
                </c:pt>
                <c:pt idx="164">
                  <c:v>5.4990866993011228E-2</c:v>
                </c:pt>
                <c:pt idx="165">
                  <c:v>5.6202113908057599E-2</c:v>
                </c:pt>
                <c:pt idx="166">
                  <c:v>5.7577754588448354E-2</c:v>
                </c:pt>
                <c:pt idx="167">
                  <c:v>5.897149036452197E-2</c:v>
                </c:pt>
                <c:pt idx="168">
                  <c:v>6.0466319637981832E-2</c:v>
                </c:pt>
                <c:pt idx="169">
                  <c:v>6.2023142367177431E-2</c:v>
                </c:pt>
                <c:pt idx="170">
                  <c:v>6.3544759546998758E-2</c:v>
                </c:pt>
                <c:pt idx="171">
                  <c:v>6.5063370264675111E-2</c:v>
                </c:pt>
                <c:pt idx="172">
                  <c:v>6.6619573297132056E-2</c:v>
                </c:pt>
                <c:pt idx="173">
                  <c:v>6.8241067441217412E-2</c:v>
                </c:pt>
                <c:pt idx="174">
                  <c:v>7.2259703803072381E-2</c:v>
                </c:pt>
                <c:pt idx="175">
                  <c:v>7.4026374507928525E-2</c:v>
                </c:pt>
                <c:pt idx="176">
                  <c:v>7.5773235529881133E-2</c:v>
                </c:pt>
                <c:pt idx="177">
                  <c:v>7.4920449690856955E-2</c:v>
                </c:pt>
                <c:pt idx="178">
                  <c:v>7.6663392146479756E-2</c:v>
                </c:pt>
                <c:pt idx="179">
                  <c:v>7.84252217613607E-2</c:v>
                </c:pt>
                <c:pt idx="180">
                  <c:v>8.3027954639847371E-2</c:v>
                </c:pt>
                <c:pt idx="181">
                  <c:v>8.5127841086064304E-2</c:v>
                </c:pt>
                <c:pt idx="182">
                  <c:v>8.7087115337187271E-2</c:v>
                </c:pt>
                <c:pt idx="183">
                  <c:v>8.5855483838669894E-2</c:v>
                </c:pt>
                <c:pt idx="184">
                  <c:v>8.8568800894654562E-2</c:v>
                </c:pt>
                <c:pt idx="185">
                  <c:v>9.056012263152971E-2</c:v>
                </c:pt>
                <c:pt idx="186">
                  <c:v>9.2675317533790519E-2</c:v>
                </c:pt>
                <c:pt idx="187">
                  <c:v>9.4694692950412246E-2</c:v>
                </c:pt>
                <c:pt idx="188">
                  <c:v>9.6510952546669151E-2</c:v>
                </c:pt>
                <c:pt idx="189">
                  <c:v>9.8609572553340033E-2</c:v>
                </c:pt>
                <c:pt idx="190">
                  <c:v>0.10060446865217069</c:v>
                </c:pt>
                <c:pt idx="191">
                  <c:v>0.10264823124077474</c:v>
                </c:pt>
                <c:pt idx="192">
                  <c:v>0.10534372186216091</c:v>
                </c:pt>
                <c:pt idx="193">
                  <c:v>0.10763919672471924</c:v>
                </c:pt>
                <c:pt idx="194">
                  <c:v>0.10982063880322657</c:v>
                </c:pt>
                <c:pt idx="195">
                  <c:v>0.11207803276702717</c:v>
                </c:pt>
                <c:pt idx="196">
                  <c:v>0.11438937626740309</c:v>
                </c:pt>
                <c:pt idx="197">
                  <c:v>0.11601572364174836</c:v>
                </c:pt>
                <c:pt idx="198">
                  <c:v>0.11843295697900817</c:v>
                </c:pt>
                <c:pt idx="199">
                  <c:v>0.12094912265730667</c:v>
                </c:pt>
                <c:pt idx="200">
                  <c:v>0.12344522588145605</c:v>
                </c:pt>
                <c:pt idx="201">
                  <c:v>0.12656119843605035</c:v>
                </c:pt>
                <c:pt idx="202">
                  <c:v>0.1292111389398419</c:v>
                </c:pt>
                <c:pt idx="203">
                  <c:v>0.13175800949928737</c:v>
                </c:pt>
                <c:pt idx="204">
                  <c:v>0.13447777354268212</c:v>
                </c:pt>
                <c:pt idx="205">
                  <c:v>0.13712845124485853</c:v>
                </c:pt>
                <c:pt idx="206">
                  <c:v>0.14001199692637054</c:v>
                </c:pt>
                <c:pt idx="207">
                  <c:v>0.14298141831392508</c:v>
                </c:pt>
                <c:pt idx="208">
                  <c:v>0.14582773682349567</c:v>
                </c:pt>
                <c:pt idx="209">
                  <c:v>0.14886289639505365</c:v>
                </c:pt>
                <c:pt idx="210">
                  <c:v>0.151954904735004</c:v>
                </c:pt>
                <c:pt idx="211">
                  <c:v>0.15405793959032221</c:v>
                </c:pt>
                <c:pt idx="212">
                  <c:v>0.15719963222229613</c:v>
                </c:pt>
                <c:pt idx="213">
                  <c:v>0.16045712430297027</c:v>
                </c:pt>
                <c:pt idx="214">
                  <c:v>0.16457023917689381</c:v>
                </c:pt>
                <c:pt idx="215">
                  <c:v>0.16793329647753064</c:v>
                </c:pt>
                <c:pt idx="216">
                  <c:v>0.17125313925940291</c:v>
                </c:pt>
                <c:pt idx="217">
                  <c:v>0.17465871897336788</c:v>
                </c:pt>
                <c:pt idx="218">
                  <c:v>0.17827997756596287</c:v>
                </c:pt>
                <c:pt idx="219">
                  <c:v>0.18180197820356414</c:v>
                </c:pt>
                <c:pt idx="220">
                  <c:v>0.1854276416289401</c:v>
                </c:pt>
                <c:pt idx="221">
                  <c:v>0.18814027241314255</c:v>
                </c:pt>
                <c:pt idx="222">
                  <c:v>0.19188222728964666</c:v>
                </c:pt>
                <c:pt idx="223">
                  <c:v>0.1956377912913459</c:v>
                </c:pt>
                <c:pt idx="224">
                  <c:v>0.20019163002260135</c:v>
                </c:pt>
                <c:pt idx="225">
                  <c:v>0.20411724619252108</c:v>
                </c:pt>
                <c:pt idx="226">
                  <c:v>0.20807136246084212</c:v>
                </c:pt>
                <c:pt idx="227">
                  <c:v>0.21189701538449196</c:v>
                </c:pt>
                <c:pt idx="228">
                  <c:v>0.21595799675645841</c:v>
                </c:pt>
                <c:pt idx="229">
                  <c:v>0.21999238185457012</c:v>
                </c:pt>
                <c:pt idx="230">
                  <c:v>0.22410307195861248</c:v>
                </c:pt>
                <c:pt idx="231">
                  <c:v>0.22827102300800933</c:v>
                </c:pt>
                <c:pt idx="232">
                  <c:v>0.23257312821742743</c:v>
                </c:pt>
                <c:pt idx="233">
                  <c:v>0.23707327614452975</c:v>
                </c:pt>
                <c:pt idx="234">
                  <c:v>0.24081405832268737</c:v>
                </c:pt>
                <c:pt idx="235">
                  <c:v>0.24587994258742302</c:v>
                </c:pt>
                <c:pt idx="236">
                  <c:v>0.2512844673293117</c:v>
                </c:pt>
                <c:pt idx="237">
                  <c:v>0.25670477612403281</c:v>
                </c:pt>
                <c:pt idx="238">
                  <c:v>0.26327975506440987</c:v>
                </c:pt>
                <c:pt idx="239">
                  <c:v>0.26925479049614509</c:v>
                </c:pt>
                <c:pt idx="240">
                  <c:v>0.27535713604251977</c:v>
                </c:pt>
                <c:pt idx="241">
                  <c:v>0.28201020009180516</c:v>
                </c:pt>
                <c:pt idx="242">
                  <c:v>0.28869334233815375</c:v>
                </c:pt>
                <c:pt idx="243">
                  <c:v>0.29582290863303695</c:v>
                </c:pt>
                <c:pt idx="244">
                  <c:v>0.30305409433994468</c:v>
                </c:pt>
                <c:pt idx="245">
                  <c:v>0.31063336581546541</c:v>
                </c:pt>
                <c:pt idx="246">
                  <c:v>0.31868328299525622</c:v>
                </c:pt>
                <c:pt idx="247">
                  <c:v>0.32717056492265922</c:v>
                </c:pt>
                <c:pt idx="248">
                  <c:v>0.33531614957456712</c:v>
                </c:pt>
                <c:pt idx="249">
                  <c:v>0.34446453636487245</c:v>
                </c:pt>
                <c:pt idx="250">
                  <c:v>0.35437361630151482</c:v>
                </c:pt>
                <c:pt idx="251">
                  <c:v>0.36441704392699276</c:v>
                </c:pt>
                <c:pt idx="252">
                  <c:v>0.37387086919707829</c:v>
                </c:pt>
                <c:pt idx="253">
                  <c:v>0.38514479829806392</c:v>
                </c:pt>
                <c:pt idx="254">
                  <c:v>0.39686086232508105</c:v>
                </c:pt>
                <c:pt idx="255">
                  <c:v>0.40902740901430301</c:v>
                </c:pt>
                <c:pt idx="256">
                  <c:v>0.42203570619318531</c:v>
                </c:pt>
                <c:pt idx="257">
                  <c:v>0.43622688144674199</c:v>
                </c:pt>
                <c:pt idx="258">
                  <c:v>0.45140834843933247</c:v>
                </c:pt>
                <c:pt idx="259">
                  <c:v>0.46753389061644035</c:v>
                </c:pt>
                <c:pt idx="260">
                  <c:v>0.48448362456811894</c:v>
                </c:pt>
                <c:pt idx="261">
                  <c:v>0.50105825994135578</c:v>
                </c:pt>
                <c:pt idx="262">
                  <c:v>0.52071149261395422</c:v>
                </c:pt>
                <c:pt idx="263">
                  <c:v>0.54219496016739666</c:v>
                </c:pt>
                <c:pt idx="264">
                  <c:v>0.56529598772708112</c:v>
                </c:pt>
                <c:pt idx="265">
                  <c:v>0.59025585470087349</c:v>
                </c:pt>
                <c:pt idx="266">
                  <c:v>0.61786866728775081</c:v>
                </c:pt>
                <c:pt idx="267">
                  <c:v>0.64800190286122017</c:v>
                </c:pt>
                <c:pt idx="268">
                  <c:v>0.68199410831269891</c:v>
                </c:pt>
                <c:pt idx="269">
                  <c:v>0.72038392297513709</c:v>
                </c:pt>
                <c:pt idx="270">
                  <c:v>0.76217093208637998</c:v>
                </c:pt>
                <c:pt idx="271">
                  <c:v>0.81000415214315458</c:v>
                </c:pt>
                <c:pt idx="272">
                  <c:v>0.86788014742058495</c:v>
                </c:pt>
                <c:pt idx="273">
                  <c:v>0.9293151892384327</c:v>
                </c:pt>
                <c:pt idx="274">
                  <c:v>0.99935179258555729</c:v>
                </c:pt>
                <c:pt idx="275">
                  <c:v>1.0733548333347582</c:v>
                </c:pt>
                <c:pt idx="276">
                  <c:v>1.1648054736615812</c:v>
                </c:pt>
                <c:pt idx="277">
                  <c:v>1.2696232790101523</c:v>
                </c:pt>
                <c:pt idx="278">
                  <c:v>1.3892206257169164</c:v>
                </c:pt>
                <c:pt idx="279">
                  <c:v>1.5261410717765611</c:v>
                </c:pt>
                <c:pt idx="280">
                  <c:v>1.6826895811699303</c:v>
                </c:pt>
                <c:pt idx="281">
                  <c:v>1.8603790574136816</c:v>
                </c:pt>
                <c:pt idx="282">
                  <c:v>2.0626275839354431</c:v>
                </c:pt>
                <c:pt idx="283">
                  <c:v>2.2910386948514314</c:v>
                </c:pt>
                <c:pt idx="284">
                  <c:v>2.5466990277513117</c:v>
                </c:pt>
                <c:pt idx="285">
                  <c:v>2.8335390306974277</c:v>
                </c:pt>
                <c:pt idx="286">
                  <c:v>3.1513865990769268</c:v>
                </c:pt>
                <c:pt idx="287">
                  <c:v>3.5013059783518043</c:v>
                </c:pt>
                <c:pt idx="288">
                  <c:v>3.8851371481463466</c:v>
                </c:pt>
                <c:pt idx="289">
                  <c:v>4.3008379461986452</c:v>
                </c:pt>
                <c:pt idx="290">
                  <c:v>4.7488265946002928</c:v>
                </c:pt>
                <c:pt idx="291">
                  <c:v>5.2243651215513403</c:v>
                </c:pt>
                <c:pt idx="292">
                  <c:v>5.7304362915275115</c:v>
                </c:pt>
                <c:pt idx="293">
                  <c:v>6.2631810218868846</c:v>
                </c:pt>
                <c:pt idx="294">
                  <c:v>6.8214296298733128</c:v>
                </c:pt>
                <c:pt idx="295">
                  <c:v>7.4073062759399386</c:v>
                </c:pt>
                <c:pt idx="296">
                  <c:v>8.0226716247627508</c:v>
                </c:pt>
                <c:pt idx="297">
                  <c:v>8.6695218976845432</c:v>
                </c:pt>
                <c:pt idx="298">
                  <c:v>9.3497716193952787</c:v>
                </c:pt>
                <c:pt idx="299">
                  <c:v>10.066344890968123</c:v>
                </c:pt>
                <c:pt idx="300">
                  <c:v>10.825270173861792</c:v>
                </c:pt>
                <c:pt idx="301">
                  <c:v>11.627231205994104</c:v>
                </c:pt>
                <c:pt idx="302">
                  <c:v>12.479374001648116</c:v>
                </c:pt>
                <c:pt idx="303">
                  <c:v>13.387355704125875</c:v>
                </c:pt>
                <c:pt idx="304">
                  <c:v>14.354012521583915</c:v>
                </c:pt>
                <c:pt idx="305">
                  <c:v>15.385853857111652</c:v>
                </c:pt>
                <c:pt idx="306">
                  <c:v>16.489191765530929</c:v>
                </c:pt>
                <c:pt idx="307">
                  <c:v>17.667728114896057</c:v>
                </c:pt>
                <c:pt idx="308">
                  <c:v>18.929806828569777</c:v>
                </c:pt>
                <c:pt idx="309">
                  <c:v>20.286718685627889</c:v>
                </c:pt>
                <c:pt idx="310">
                  <c:v>21.733451470489065</c:v>
                </c:pt>
                <c:pt idx="311">
                  <c:v>23.283284147722124</c:v>
                </c:pt>
                <c:pt idx="312">
                  <c:v>24.951401271713074</c:v>
                </c:pt>
                <c:pt idx="313">
                  <c:v>26.736025399655308</c:v>
                </c:pt>
                <c:pt idx="314">
                  <c:v>28.653528200172417</c:v>
                </c:pt>
                <c:pt idx="315">
                  <c:v>30.707984024884553</c:v>
                </c:pt>
                <c:pt idx="316">
                  <c:v>32.918515881792992</c:v>
                </c:pt>
                <c:pt idx="317">
                  <c:v>35.286056495242121</c:v>
                </c:pt>
                <c:pt idx="318">
                  <c:v>37.833636825682518</c:v>
                </c:pt>
                <c:pt idx="319">
                  <c:v>40.570346969707671</c:v>
                </c:pt>
                <c:pt idx="320">
                  <c:v>43.510372311474512</c:v>
                </c:pt>
                <c:pt idx="321">
                  <c:v>46.665235990878749</c:v>
                </c:pt>
                <c:pt idx="322">
                  <c:v>50.069244747814309</c:v>
                </c:pt>
                <c:pt idx="323">
                  <c:v>53.723629494650787</c:v>
                </c:pt>
                <c:pt idx="324">
                  <c:v>57.654433098187937</c:v>
                </c:pt>
                <c:pt idx="325">
                  <c:v>61.96062818565877</c:v>
                </c:pt>
                <c:pt idx="326">
                  <c:v>66.518630561433326</c:v>
                </c:pt>
                <c:pt idx="327">
                  <c:v>71.424779669558163</c:v>
                </c:pt>
                <c:pt idx="328">
                  <c:v>76.7051029966957</c:v>
                </c:pt>
                <c:pt idx="329">
                  <c:v>82.382249949996947</c:v>
                </c:pt>
                <c:pt idx="330">
                  <c:v>88.490079369097103</c:v>
                </c:pt>
                <c:pt idx="331">
                  <c:v>95.059723178685203</c:v>
                </c:pt>
                <c:pt idx="332">
                  <c:v>102.11771717797866</c:v>
                </c:pt>
                <c:pt idx="333">
                  <c:v>109.69071734208613</c:v>
                </c:pt>
                <c:pt idx="334">
                  <c:v>117.81162875835403</c:v>
                </c:pt>
                <c:pt idx="335">
                  <c:v>126.50173261650183</c:v>
                </c:pt>
                <c:pt idx="336">
                  <c:v>135.79218350020489</c:v>
                </c:pt>
                <c:pt idx="337">
                  <c:v>145.72139446952357</c:v>
                </c:pt>
                <c:pt idx="338">
                  <c:v>156.30359355497421</c:v>
                </c:pt>
                <c:pt idx="339">
                  <c:v>167.55377554895895</c:v>
                </c:pt>
                <c:pt idx="340">
                  <c:v>179.49837732440383</c:v>
                </c:pt>
                <c:pt idx="341">
                  <c:v>192.1468878096467</c:v>
                </c:pt>
                <c:pt idx="342">
                  <c:v>205.49963702701226</c:v>
                </c:pt>
                <c:pt idx="343">
                  <c:v>219.56428634986895</c:v>
                </c:pt>
                <c:pt idx="344">
                  <c:v>234.3283012679907</c:v>
                </c:pt>
                <c:pt idx="345">
                  <c:v>249.80478927320848</c:v>
                </c:pt>
                <c:pt idx="346">
                  <c:v>265.95398245720764</c:v>
                </c:pt>
                <c:pt idx="347">
                  <c:v>282.77300269535931</c:v>
                </c:pt>
                <c:pt idx="348">
                  <c:v>300.22387165225126</c:v>
                </c:pt>
                <c:pt idx="349">
                  <c:v>318.27891230422193</c:v>
                </c:pt>
                <c:pt idx="350">
                  <c:v>336.90788989832504</c:v>
                </c:pt>
                <c:pt idx="351">
                  <c:v>356.06354376313249</c:v>
                </c:pt>
                <c:pt idx="352">
                  <c:v>375.70803396751563</c:v>
                </c:pt>
                <c:pt idx="353">
                  <c:v>395.78057289063321</c:v>
                </c:pt>
                <c:pt idx="354">
                  <c:v>416.20035947839847</c:v>
                </c:pt>
                <c:pt idx="355">
                  <c:v>436.94180590898253</c:v>
                </c:pt>
                <c:pt idx="356">
                  <c:v>457.95857052878284</c:v>
                </c:pt>
                <c:pt idx="357">
                  <c:v>479.20936581042304</c:v>
                </c:pt>
                <c:pt idx="358">
                  <c:v>500.63895296644569</c:v>
                </c:pt>
                <c:pt idx="359">
                  <c:v>522.22250493459467</c:v>
                </c:pt>
                <c:pt idx="360">
                  <c:v>543.87862991260613</c:v>
                </c:pt>
                <c:pt idx="361">
                  <c:v>565.56526887017139</c:v>
                </c:pt>
                <c:pt idx="362">
                  <c:v>587.25401154725614</c:v>
                </c:pt>
                <c:pt idx="363">
                  <c:v>608.90415086370547</c:v>
                </c:pt>
                <c:pt idx="364">
                  <c:v>630.44541526137664</c:v>
                </c:pt>
                <c:pt idx="365">
                  <c:v>651.82285091617553</c:v>
                </c:pt>
                <c:pt idx="366">
                  <c:v>672.96394986942073</c:v>
                </c:pt>
                <c:pt idx="367">
                  <c:v>693.80576544225642</c:v>
                </c:pt>
                <c:pt idx="368">
                  <c:v>714.3428833904178</c:v>
                </c:pt>
                <c:pt idx="369">
                  <c:v>734.48562051734518</c:v>
                </c:pt>
                <c:pt idx="370">
                  <c:v>754.16279601437407</c:v>
                </c:pt>
                <c:pt idx="371">
                  <c:v>773.28820013553695</c:v>
                </c:pt>
                <c:pt idx="372">
                  <c:v>791.86763964302986</c:v>
                </c:pt>
                <c:pt idx="373">
                  <c:v>809.85040600456534</c:v>
                </c:pt>
                <c:pt idx="374">
                  <c:v>827.09615861815917</c:v>
                </c:pt>
                <c:pt idx="375">
                  <c:v>843.57205071547367</c:v>
                </c:pt>
                <c:pt idx="376">
                  <c:v>859.18033821844745</c:v>
                </c:pt>
                <c:pt idx="377">
                  <c:v>873.9327217989262</c:v>
                </c:pt>
                <c:pt idx="378">
                  <c:v>887.82310063873751</c:v>
                </c:pt>
                <c:pt idx="379">
                  <c:v>900.74013359611661</c:v>
                </c:pt>
                <c:pt idx="380">
                  <c:v>912.65343181456308</c:v>
                </c:pt>
                <c:pt idx="381">
                  <c:v>923.53490818151727</c:v>
                </c:pt>
                <c:pt idx="382">
                  <c:v>933.36629716733637</c:v>
                </c:pt>
                <c:pt idx="383">
                  <c:v>942.15966986787737</c:v>
                </c:pt>
                <c:pt idx="384">
                  <c:v>949.82697158785311</c:v>
                </c:pt>
                <c:pt idx="385">
                  <c:v>956.4835088784339</c:v>
                </c:pt>
                <c:pt idx="386">
                  <c:v>961.98890719600672</c:v>
                </c:pt>
                <c:pt idx="387">
                  <c:v>966.40793904691031</c:v>
                </c:pt>
                <c:pt idx="388">
                  <c:v>969.58685731320622</c:v>
                </c:pt>
                <c:pt idx="389">
                  <c:v>971.39499078486369</c:v>
                </c:pt>
                <c:pt idx="390">
                  <c:v>972.86781546760994</c:v>
                </c:pt>
                <c:pt idx="391">
                  <c:v>972.10981663290806</c:v>
                </c:pt>
                <c:pt idx="392">
                  <c:v>970.40286904587185</c:v>
                </c:pt>
                <c:pt idx="393">
                  <c:v>969.53285226421724</c:v>
                </c:pt>
                <c:pt idx="394">
                  <c:v>966.25011341231277</c:v>
                </c:pt>
                <c:pt idx="395">
                  <c:v>961.80490671555151</c:v>
                </c:pt>
                <c:pt idx="396">
                  <c:v>956.40699732335577</c:v>
                </c:pt>
                <c:pt idx="397">
                  <c:v>949.99648135325663</c:v>
                </c:pt>
                <c:pt idx="398">
                  <c:v>942.40735219329986</c:v>
                </c:pt>
                <c:pt idx="399">
                  <c:v>933.78661942753683</c:v>
                </c:pt>
                <c:pt idx="400">
                  <c:v>924.23165048925046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D8-4090-ACA6-900B2946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434880"/>
        <c:axId val="275288064"/>
      </c:scatterChart>
      <c:valAx>
        <c:axId val="271434880"/>
        <c:scaling>
          <c:logBase val="10"/>
          <c:orientation val="minMax"/>
          <c:min val="10000"/>
        </c:scaling>
        <c:delete val="0"/>
        <c:axPos val="b"/>
        <c:majorGridlines/>
        <c:minorGridlines/>
        <c:numFmt formatCode="#,##0" sourceLinked="0"/>
        <c:majorTickMark val="out"/>
        <c:minorTickMark val="none"/>
        <c:tickLblPos val="nextTo"/>
        <c:crossAx val="275288064"/>
        <c:crossesAt val="-10"/>
        <c:crossBetween val="midCat"/>
      </c:valAx>
      <c:valAx>
        <c:axId val="275288064"/>
        <c:scaling>
          <c:logBase val="10"/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71434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Qc</c:v>
          </c:tx>
          <c:marker>
            <c:symbol val="none"/>
          </c:marker>
          <c:xVal>
            <c:numRef>
              <c:f>'Measured Data'!$B$20:$B$420</c:f>
              <c:numCache>
                <c:formatCode>0.00</c:formatCode>
                <c:ptCount val="401"/>
                <c:pt idx="0">
                  <c:v>300</c:v>
                </c:pt>
                <c:pt idx="1">
                  <c:v>308.98200000000003</c:v>
                </c:pt>
                <c:pt idx="2">
                  <c:v>318.23399999999998</c:v>
                </c:pt>
                <c:pt idx="3">
                  <c:v>327.762</c:v>
                </c:pt>
                <c:pt idx="4">
                  <c:v>337.57499999999999</c:v>
                </c:pt>
                <c:pt idx="5">
                  <c:v>347.68299999999999</c:v>
                </c:pt>
                <c:pt idx="6">
                  <c:v>358.09300000000002</c:v>
                </c:pt>
                <c:pt idx="7">
                  <c:v>368.81400000000002</c:v>
                </c:pt>
                <c:pt idx="8">
                  <c:v>379.85700000000003</c:v>
                </c:pt>
                <c:pt idx="9">
                  <c:v>391.23</c:v>
                </c:pt>
                <c:pt idx="10">
                  <c:v>402.94400000000002</c:v>
                </c:pt>
                <c:pt idx="11">
                  <c:v>415.00900000000001</c:v>
                </c:pt>
                <c:pt idx="12">
                  <c:v>427.43400000000003</c:v>
                </c:pt>
                <c:pt idx="13">
                  <c:v>440.23200000000003</c:v>
                </c:pt>
                <c:pt idx="14">
                  <c:v>453.41300000000001</c:v>
                </c:pt>
                <c:pt idx="15">
                  <c:v>466.98899999999998</c:v>
                </c:pt>
                <c:pt idx="16">
                  <c:v>480.971</c:v>
                </c:pt>
                <c:pt idx="17">
                  <c:v>495.37200000000001</c:v>
                </c:pt>
                <c:pt idx="18">
                  <c:v>510.20400000000001</c:v>
                </c:pt>
                <c:pt idx="19">
                  <c:v>525.48</c:v>
                </c:pt>
                <c:pt idx="20">
                  <c:v>541.21299999999997</c:v>
                </c:pt>
                <c:pt idx="21">
                  <c:v>557.41700000000003</c:v>
                </c:pt>
                <c:pt idx="22">
                  <c:v>574.10699999999997</c:v>
                </c:pt>
                <c:pt idx="23">
                  <c:v>591.29600000000005</c:v>
                </c:pt>
                <c:pt idx="24">
                  <c:v>609</c:v>
                </c:pt>
                <c:pt idx="25">
                  <c:v>627.23400000000004</c:v>
                </c:pt>
                <c:pt idx="26">
                  <c:v>646.01499999999999</c:v>
                </c:pt>
                <c:pt idx="27">
                  <c:v>665.35699999999997</c:v>
                </c:pt>
                <c:pt idx="28">
                  <c:v>685.27800000000002</c:v>
                </c:pt>
                <c:pt idx="29">
                  <c:v>705.79600000000005</c:v>
                </c:pt>
                <c:pt idx="30">
                  <c:v>726.928</c:v>
                </c:pt>
                <c:pt idx="31">
                  <c:v>748.69299999999998</c:v>
                </c:pt>
                <c:pt idx="32">
                  <c:v>771.11</c:v>
                </c:pt>
                <c:pt idx="33">
                  <c:v>794.19799999999998</c:v>
                </c:pt>
                <c:pt idx="34">
                  <c:v>817.97699999999998</c:v>
                </c:pt>
                <c:pt idx="35">
                  <c:v>842.46799999999996</c:v>
                </c:pt>
                <c:pt idx="36">
                  <c:v>867.69200000000001</c:v>
                </c:pt>
                <c:pt idx="37">
                  <c:v>893.67200000000003</c:v>
                </c:pt>
                <c:pt idx="38">
                  <c:v>920.42899999999997</c:v>
                </c:pt>
                <c:pt idx="39">
                  <c:v>947.98800000000006</c:v>
                </c:pt>
                <c:pt idx="40">
                  <c:v>976.37199999999996</c:v>
                </c:pt>
                <c:pt idx="41">
                  <c:v>1005.605</c:v>
                </c:pt>
                <c:pt idx="42">
                  <c:v>1035.7139999999999</c:v>
                </c:pt>
                <c:pt idx="43">
                  <c:v>1066.7239999999999</c:v>
                </c:pt>
                <c:pt idx="44">
                  <c:v>1098.663</c:v>
                </c:pt>
                <c:pt idx="45">
                  <c:v>1131.558</c:v>
                </c:pt>
                <c:pt idx="46">
                  <c:v>1165.4380000000001</c:v>
                </c:pt>
                <c:pt idx="47">
                  <c:v>1200.3320000000001</c:v>
                </c:pt>
                <c:pt idx="48">
                  <c:v>1236.2719999999999</c:v>
                </c:pt>
                <c:pt idx="49">
                  <c:v>1273.287</c:v>
                </c:pt>
                <c:pt idx="50">
                  <c:v>1311.41</c:v>
                </c:pt>
                <c:pt idx="51">
                  <c:v>1350.675</c:v>
                </c:pt>
                <c:pt idx="52">
                  <c:v>1391.116</c:v>
                </c:pt>
                <c:pt idx="53">
                  <c:v>1432.7670000000001</c:v>
                </c:pt>
                <c:pt idx="54">
                  <c:v>1475.6659999999999</c:v>
                </c:pt>
                <c:pt idx="55">
                  <c:v>1519.8489999999999</c:v>
                </c:pt>
                <c:pt idx="56">
                  <c:v>1565.354</c:v>
                </c:pt>
                <c:pt idx="57">
                  <c:v>1612.223</c:v>
                </c:pt>
                <c:pt idx="58">
                  <c:v>1660.4939999999999</c:v>
                </c:pt>
                <c:pt idx="59">
                  <c:v>1710.211</c:v>
                </c:pt>
                <c:pt idx="60">
                  <c:v>1761.4169999999999</c:v>
                </c:pt>
                <c:pt idx="61">
                  <c:v>1814.155</c:v>
                </c:pt>
                <c:pt idx="62">
                  <c:v>1868.473</c:v>
                </c:pt>
                <c:pt idx="63">
                  <c:v>1924.4169999999999</c:v>
                </c:pt>
                <c:pt idx="64">
                  <c:v>1982.0360000000001</c:v>
                </c:pt>
                <c:pt idx="65">
                  <c:v>2041.38</c:v>
                </c:pt>
                <c:pt idx="66">
                  <c:v>2102.5010000000002</c:v>
                </c:pt>
                <c:pt idx="67">
                  <c:v>2165.4520000000002</c:v>
                </c:pt>
                <c:pt idx="68">
                  <c:v>2230.2869999999998</c:v>
                </c:pt>
                <c:pt idx="69">
                  <c:v>2297.0639999999999</c:v>
                </c:pt>
                <c:pt idx="70">
                  <c:v>2365.8409999999999</c:v>
                </c:pt>
                <c:pt idx="71">
                  <c:v>2436.6770000000001</c:v>
                </c:pt>
                <c:pt idx="72">
                  <c:v>2509.6329999999998</c:v>
                </c:pt>
                <c:pt idx="73">
                  <c:v>2584.7739999999999</c:v>
                </c:pt>
                <c:pt idx="74">
                  <c:v>2662.165</c:v>
                </c:pt>
                <c:pt idx="75">
                  <c:v>2741.873</c:v>
                </c:pt>
                <c:pt idx="76">
                  <c:v>2823.9670000000001</c:v>
                </c:pt>
                <c:pt idx="77">
                  <c:v>2908.5189999999998</c:v>
                </c:pt>
                <c:pt idx="78">
                  <c:v>2995.6030000000001</c:v>
                </c:pt>
                <c:pt idx="79">
                  <c:v>3085.2950000000001</c:v>
                </c:pt>
                <c:pt idx="80">
                  <c:v>3177.672</c:v>
                </c:pt>
                <c:pt idx="81">
                  <c:v>3272.8139999999999</c:v>
                </c:pt>
                <c:pt idx="82">
                  <c:v>3370.806</c:v>
                </c:pt>
                <c:pt idx="83">
                  <c:v>3471.7310000000002</c:v>
                </c:pt>
                <c:pt idx="84">
                  <c:v>3575.6779999999999</c:v>
                </c:pt>
                <c:pt idx="85">
                  <c:v>3682.7370000000001</c:v>
                </c:pt>
                <c:pt idx="86">
                  <c:v>3793.002</c:v>
                </c:pt>
                <c:pt idx="87">
                  <c:v>3906.5680000000002</c:v>
                </c:pt>
                <c:pt idx="88">
                  <c:v>4023.5349999999999</c:v>
                </c:pt>
                <c:pt idx="89">
                  <c:v>4144.0039999999999</c:v>
                </c:pt>
                <c:pt idx="90">
                  <c:v>4268.0789999999997</c:v>
                </c:pt>
                <c:pt idx="91">
                  <c:v>4395.87</c:v>
                </c:pt>
                <c:pt idx="92">
                  <c:v>4527.4870000000001</c:v>
                </c:pt>
                <c:pt idx="93">
                  <c:v>4663.0439999999999</c:v>
                </c:pt>
                <c:pt idx="94">
                  <c:v>4802.66</c:v>
                </c:pt>
                <c:pt idx="95">
                  <c:v>4946.4570000000003</c:v>
                </c:pt>
                <c:pt idx="96">
                  <c:v>5094.558</c:v>
                </c:pt>
                <c:pt idx="97">
                  <c:v>5247.0950000000003</c:v>
                </c:pt>
                <c:pt idx="98">
                  <c:v>5404.1980000000003</c:v>
                </c:pt>
                <c:pt idx="99">
                  <c:v>5566.0050000000001</c:v>
                </c:pt>
                <c:pt idx="100">
                  <c:v>5732.6570000000002</c:v>
                </c:pt>
                <c:pt idx="101">
                  <c:v>5904.2979999999998</c:v>
                </c:pt>
                <c:pt idx="102">
                  <c:v>6081.0789999999997</c:v>
                </c:pt>
                <c:pt idx="103">
                  <c:v>6263.152</c:v>
                </c:pt>
                <c:pt idx="104">
                  <c:v>6450.6769999999997</c:v>
                </c:pt>
                <c:pt idx="105">
                  <c:v>6643.817</c:v>
                </c:pt>
                <c:pt idx="106">
                  <c:v>6842.74</c:v>
                </c:pt>
                <c:pt idx="107">
                  <c:v>7047.6180000000004</c:v>
                </c:pt>
                <c:pt idx="108">
                  <c:v>7258.6310000000003</c:v>
                </c:pt>
                <c:pt idx="109">
                  <c:v>7475.9620000000004</c:v>
                </c:pt>
                <c:pt idx="110">
                  <c:v>7699.799</c:v>
                </c:pt>
                <c:pt idx="111">
                  <c:v>7930.3389999999999</c:v>
                </c:pt>
                <c:pt idx="112">
                  <c:v>8167.7809999999999</c:v>
                </c:pt>
                <c:pt idx="113">
                  <c:v>8412.3330000000005</c:v>
                </c:pt>
                <c:pt idx="114">
                  <c:v>8664.2070000000003</c:v>
                </c:pt>
                <c:pt idx="115">
                  <c:v>8923.6219999999994</c:v>
                </c:pt>
                <c:pt idx="116">
                  <c:v>9190.8040000000001</c:v>
                </c:pt>
                <c:pt idx="117">
                  <c:v>9465.9860000000008</c:v>
                </c:pt>
                <c:pt idx="118">
                  <c:v>9749.4069999999992</c:v>
                </c:pt>
                <c:pt idx="119">
                  <c:v>10041.314</c:v>
                </c:pt>
                <c:pt idx="120">
                  <c:v>10341.960999999999</c:v>
                </c:pt>
                <c:pt idx="121">
                  <c:v>10651.609</c:v>
                </c:pt>
                <c:pt idx="122">
                  <c:v>10970.529</c:v>
                </c:pt>
                <c:pt idx="123">
                  <c:v>11298.998</c:v>
                </c:pt>
                <c:pt idx="124">
                  <c:v>11637.300999999999</c:v>
                </c:pt>
                <c:pt idx="125">
                  <c:v>11985.733</c:v>
                </c:pt>
                <c:pt idx="126">
                  <c:v>12344.598</c:v>
                </c:pt>
                <c:pt idx="127">
                  <c:v>12714.208000000001</c:v>
                </c:pt>
                <c:pt idx="128">
                  <c:v>13094.884</c:v>
                </c:pt>
                <c:pt idx="129">
                  <c:v>13486.958000000001</c:v>
                </c:pt>
                <c:pt idx="130">
                  <c:v>13890.771000000001</c:v>
                </c:pt>
                <c:pt idx="131">
                  <c:v>14306.674000000001</c:v>
                </c:pt>
                <c:pt idx="132">
                  <c:v>14735.03</c:v>
                </c:pt>
                <c:pt idx="133">
                  <c:v>15176.212</c:v>
                </c:pt>
                <c:pt idx="134">
                  <c:v>15630.602999999999</c:v>
                </c:pt>
                <c:pt idx="135">
                  <c:v>16098.599</c:v>
                </c:pt>
                <c:pt idx="136">
                  <c:v>16580.607</c:v>
                </c:pt>
                <c:pt idx="137">
                  <c:v>17077.046999999999</c:v>
                </c:pt>
                <c:pt idx="138">
                  <c:v>17588.350999999999</c:v>
                </c:pt>
                <c:pt idx="139">
                  <c:v>18114.964</c:v>
                </c:pt>
                <c:pt idx="140">
                  <c:v>18657.344000000001</c:v>
                </c:pt>
                <c:pt idx="141">
                  <c:v>19215.963</c:v>
                </c:pt>
                <c:pt idx="142">
                  <c:v>19791.308000000001</c:v>
                </c:pt>
                <c:pt idx="143">
                  <c:v>20383.88</c:v>
                </c:pt>
                <c:pt idx="144">
                  <c:v>20994.194</c:v>
                </c:pt>
                <c:pt idx="145">
                  <c:v>21622.780999999999</c:v>
                </c:pt>
                <c:pt idx="146">
                  <c:v>22270.188999999998</c:v>
                </c:pt>
                <c:pt idx="147">
                  <c:v>22936.98</c:v>
                </c:pt>
                <c:pt idx="148">
                  <c:v>23623.736000000001</c:v>
                </c:pt>
                <c:pt idx="149">
                  <c:v>24331.055</c:v>
                </c:pt>
                <c:pt idx="150">
                  <c:v>25059.550999999999</c:v>
                </c:pt>
                <c:pt idx="151">
                  <c:v>25809.859</c:v>
                </c:pt>
                <c:pt idx="152">
                  <c:v>26582.632000000001</c:v>
                </c:pt>
                <c:pt idx="153">
                  <c:v>27378.542000000001</c:v>
                </c:pt>
                <c:pt idx="154">
                  <c:v>28198.282999999999</c:v>
                </c:pt>
                <c:pt idx="155">
                  <c:v>29042.567999999999</c:v>
                </c:pt>
                <c:pt idx="156">
                  <c:v>29912.132000000001</c:v>
                </c:pt>
                <c:pt idx="157">
                  <c:v>30807.731</c:v>
                </c:pt>
                <c:pt idx="158">
                  <c:v>31730.145</c:v>
                </c:pt>
                <c:pt idx="159">
                  <c:v>32680.177</c:v>
                </c:pt>
                <c:pt idx="160">
                  <c:v>33658.654000000002</c:v>
                </c:pt>
                <c:pt idx="161">
                  <c:v>34666.428</c:v>
                </c:pt>
                <c:pt idx="162">
                  <c:v>35704.375999999997</c:v>
                </c:pt>
                <c:pt idx="163">
                  <c:v>36773.4</c:v>
                </c:pt>
                <c:pt idx="164">
                  <c:v>37874.432999999997</c:v>
                </c:pt>
                <c:pt idx="165">
                  <c:v>39008.430999999997</c:v>
                </c:pt>
                <c:pt idx="166">
                  <c:v>40176.383000000002</c:v>
                </c:pt>
                <c:pt idx="167">
                  <c:v>41379.303999999996</c:v>
                </c:pt>
                <c:pt idx="168">
                  <c:v>42618.241000000002</c:v>
                </c:pt>
                <c:pt idx="169">
                  <c:v>43894.273999999998</c:v>
                </c:pt>
                <c:pt idx="170">
                  <c:v>45208.512999999999</c:v>
                </c:pt>
                <c:pt idx="171">
                  <c:v>46562.101000000002</c:v>
                </c:pt>
                <c:pt idx="172">
                  <c:v>47956.216</c:v>
                </c:pt>
                <c:pt idx="173">
                  <c:v>49392.072999999997</c:v>
                </c:pt>
                <c:pt idx="174">
                  <c:v>50870.921999999999</c:v>
                </c:pt>
                <c:pt idx="175">
                  <c:v>52394.048000000003</c:v>
                </c:pt>
                <c:pt idx="176">
                  <c:v>53962.777999999998</c:v>
                </c:pt>
                <c:pt idx="177">
                  <c:v>55578.476999999999</c:v>
                </c:pt>
                <c:pt idx="178">
                  <c:v>57242.553</c:v>
                </c:pt>
                <c:pt idx="179">
                  <c:v>58956.451999999997</c:v>
                </c:pt>
                <c:pt idx="180">
                  <c:v>60721.667000000001</c:v>
                </c:pt>
                <c:pt idx="181">
                  <c:v>62539.733999999997</c:v>
                </c:pt>
                <c:pt idx="182">
                  <c:v>64412.237000000001</c:v>
                </c:pt>
                <c:pt idx="183">
                  <c:v>66340.803</c:v>
                </c:pt>
                <c:pt idx="184">
                  <c:v>68327.112999999998</c:v>
                </c:pt>
                <c:pt idx="185">
                  <c:v>70372.895000000004</c:v>
                </c:pt>
                <c:pt idx="186">
                  <c:v>72479.929999999993</c:v>
                </c:pt>
                <c:pt idx="187">
                  <c:v>74650.051999999996</c:v>
                </c:pt>
                <c:pt idx="188">
                  <c:v>76885.149000000005</c:v>
                </c:pt>
                <c:pt idx="189">
                  <c:v>79187.167000000001</c:v>
                </c:pt>
                <c:pt idx="190">
                  <c:v>81558.11</c:v>
                </c:pt>
                <c:pt idx="191">
                  <c:v>84000.042000000001</c:v>
                </c:pt>
                <c:pt idx="192">
                  <c:v>86515.087</c:v>
                </c:pt>
                <c:pt idx="193">
                  <c:v>89105.434999999998</c:v>
                </c:pt>
                <c:pt idx="194">
                  <c:v>91773.341</c:v>
                </c:pt>
                <c:pt idx="195">
                  <c:v>94521.126000000004</c:v>
                </c:pt>
                <c:pt idx="196">
                  <c:v>97351.183999999994</c:v>
                </c:pt>
                <c:pt idx="197">
                  <c:v>100265.97500000001</c:v>
                </c:pt>
                <c:pt idx="198">
                  <c:v>103268.039</c:v>
                </c:pt>
                <c:pt idx="199">
                  <c:v>106359.98699999999</c:v>
                </c:pt>
                <c:pt idx="200">
                  <c:v>109544.512</c:v>
                </c:pt>
                <c:pt idx="201">
                  <c:v>112824.38400000001</c:v>
                </c:pt>
                <c:pt idx="202">
                  <c:v>116202.459</c:v>
                </c:pt>
                <c:pt idx="203">
                  <c:v>119681.67600000001</c:v>
                </c:pt>
                <c:pt idx="204">
                  <c:v>123265.065</c:v>
                </c:pt>
                <c:pt idx="205">
                  <c:v>126955.745</c:v>
                </c:pt>
                <c:pt idx="206">
                  <c:v>130756.927</c:v>
                </c:pt>
                <c:pt idx="207">
                  <c:v>134671.92000000001</c:v>
                </c:pt>
                <c:pt idx="208">
                  <c:v>138704.13200000001</c:v>
                </c:pt>
                <c:pt idx="209">
                  <c:v>142857.07199999999</c:v>
                </c:pt>
                <c:pt idx="210">
                  <c:v>147134.356</c:v>
                </c:pt>
                <c:pt idx="211">
                  <c:v>151539.70499999999</c:v>
                </c:pt>
                <c:pt idx="212">
                  <c:v>156076.95600000001</c:v>
                </c:pt>
                <c:pt idx="213">
                  <c:v>160750.05600000001</c:v>
                </c:pt>
                <c:pt idx="214">
                  <c:v>165563.073</c:v>
                </c:pt>
                <c:pt idx="215">
                  <c:v>170520.19699999999</c:v>
                </c:pt>
                <c:pt idx="216">
                  <c:v>175625.742</c:v>
                </c:pt>
                <c:pt idx="217">
                  <c:v>180884.152</c:v>
                </c:pt>
                <c:pt idx="218">
                  <c:v>186300.005</c:v>
                </c:pt>
                <c:pt idx="219">
                  <c:v>191878.01300000001</c:v>
                </c:pt>
                <c:pt idx="220">
                  <c:v>197623.033</c:v>
                </c:pt>
                <c:pt idx="221">
                  <c:v>203540.06400000001</c:v>
                </c:pt>
                <c:pt idx="222">
                  <c:v>209634.25700000001</c:v>
                </c:pt>
                <c:pt idx="223">
                  <c:v>215910.916</c:v>
                </c:pt>
                <c:pt idx="224">
                  <c:v>222375.505</c:v>
                </c:pt>
                <c:pt idx="225">
                  <c:v>229033.65</c:v>
                </c:pt>
                <c:pt idx="226">
                  <c:v>235891.14600000001</c:v>
                </c:pt>
                <c:pt idx="227">
                  <c:v>242953.96299999999</c:v>
                </c:pt>
                <c:pt idx="228">
                  <c:v>250228.24799999999</c:v>
                </c:pt>
                <c:pt idx="229">
                  <c:v>257720.33199999999</c:v>
                </c:pt>
                <c:pt idx="230">
                  <c:v>265436.73599999998</c:v>
                </c:pt>
                <c:pt idx="231">
                  <c:v>273384.17700000003</c:v>
                </c:pt>
                <c:pt idx="232">
                  <c:v>281569.57299999997</c:v>
                </c:pt>
                <c:pt idx="233">
                  <c:v>290000.04700000002</c:v>
                </c:pt>
                <c:pt idx="234">
                  <c:v>298682.93900000001</c:v>
                </c:pt>
                <c:pt idx="235">
                  <c:v>307625.80499999999</c:v>
                </c:pt>
                <c:pt idx="236">
                  <c:v>316836.429</c:v>
                </c:pt>
                <c:pt idx="237">
                  <c:v>326322.82799999998</c:v>
                </c:pt>
                <c:pt idx="238">
                  <c:v>336093.26</c:v>
                </c:pt>
                <c:pt idx="239">
                  <c:v>346156.228</c:v>
                </c:pt>
                <c:pt idx="240">
                  <c:v>356520.49200000003</c:v>
                </c:pt>
                <c:pt idx="241">
                  <c:v>367195.07199999999</c:v>
                </c:pt>
                <c:pt idx="242">
                  <c:v>378189.25900000002</c:v>
                </c:pt>
                <c:pt idx="243">
                  <c:v>389512.62400000001</c:v>
                </c:pt>
                <c:pt idx="244">
                  <c:v>401175.02100000001</c:v>
                </c:pt>
                <c:pt idx="245">
                  <c:v>413186.60200000001</c:v>
                </c:pt>
                <c:pt idx="246">
                  <c:v>425557.82199999999</c:v>
                </c:pt>
                <c:pt idx="247">
                  <c:v>438299.44900000002</c:v>
                </c:pt>
                <c:pt idx="248">
                  <c:v>451422.57299999997</c:v>
                </c:pt>
                <c:pt idx="249">
                  <c:v>464938.61599999998</c:v>
                </c:pt>
                <c:pt idx="250">
                  <c:v>478859.34299999999</c:v>
                </c:pt>
                <c:pt idx="251">
                  <c:v>493196.87</c:v>
                </c:pt>
                <c:pt idx="252">
                  <c:v>507963.67800000001</c:v>
                </c:pt>
                <c:pt idx="253">
                  <c:v>523172.61800000002</c:v>
                </c:pt>
                <c:pt idx="254">
                  <c:v>538836.929</c:v>
                </c:pt>
                <c:pt idx="255">
                  <c:v>554970.24600000004</c:v>
                </c:pt>
                <c:pt idx="256">
                  <c:v>571586.61</c:v>
                </c:pt>
                <c:pt idx="257">
                  <c:v>588700.48400000005</c:v>
                </c:pt>
                <c:pt idx="258">
                  <c:v>606326.76500000001</c:v>
                </c:pt>
                <c:pt idx="259">
                  <c:v>624480.79500000004</c:v>
                </c:pt>
                <c:pt idx="260">
                  <c:v>643178.37399999995</c:v>
                </c:pt>
                <c:pt idx="261">
                  <c:v>662435.77800000005</c:v>
                </c:pt>
                <c:pt idx="262">
                  <c:v>682269.76699999999</c:v>
                </c:pt>
                <c:pt idx="263">
                  <c:v>702697.60600000003</c:v>
                </c:pt>
                <c:pt idx="264">
                  <c:v>723737.07499999995</c:v>
                </c:pt>
                <c:pt idx="265">
                  <c:v>745406.48699999996</c:v>
                </c:pt>
                <c:pt idx="266">
                  <c:v>767724.70200000005</c:v>
                </c:pt>
                <c:pt idx="267">
                  <c:v>790711.147</c:v>
                </c:pt>
                <c:pt idx="268">
                  <c:v>814385.83</c:v>
                </c:pt>
                <c:pt idx="269">
                  <c:v>838769.35499999998</c:v>
                </c:pt>
                <c:pt idx="270">
                  <c:v>863882.94900000002</c:v>
                </c:pt>
                <c:pt idx="271">
                  <c:v>889748.46799999999</c:v>
                </c:pt>
                <c:pt idx="272">
                  <c:v>916388.42599999998</c:v>
                </c:pt>
                <c:pt idx="273">
                  <c:v>943826.01199999999</c:v>
                </c:pt>
                <c:pt idx="274">
                  <c:v>972085.10699999996</c:v>
                </c:pt>
                <c:pt idx="275">
                  <c:v>1001190.307</c:v>
                </c:pt>
                <c:pt idx="276">
                  <c:v>1031166.9449999999</c:v>
                </c:pt>
                <c:pt idx="277">
                  <c:v>1062041.115</c:v>
                </c:pt>
                <c:pt idx="278">
                  <c:v>1093839.6869999999</c:v>
                </c:pt>
                <c:pt idx="279">
                  <c:v>1126590.341</c:v>
                </c:pt>
                <c:pt idx="280">
                  <c:v>1160321.5819999999</c:v>
                </c:pt>
                <c:pt idx="281">
                  <c:v>1195062.7709999999</c:v>
                </c:pt>
                <c:pt idx="282">
                  <c:v>1230844.145</c:v>
                </c:pt>
                <c:pt idx="283">
                  <c:v>1267696.8489999999</c:v>
                </c:pt>
                <c:pt idx="284">
                  <c:v>1305652.96</c:v>
                </c:pt>
                <c:pt idx="285">
                  <c:v>1344745.5149999999</c:v>
                </c:pt>
                <c:pt idx="286">
                  <c:v>1385008.54</c:v>
                </c:pt>
                <c:pt idx="287">
                  <c:v>1426477.081</c:v>
                </c:pt>
                <c:pt idx="288">
                  <c:v>1469187.2309999999</c:v>
                </c:pt>
                <c:pt idx="289">
                  <c:v>1513176.165</c:v>
                </c:pt>
                <c:pt idx="290">
                  <c:v>1558482.173</c:v>
                </c:pt>
                <c:pt idx="291">
                  <c:v>1605144.6869999999</c:v>
                </c:pt>
                <c:pt idx="292">
                  <c:v>1653204.324</c:v>
                </c:pt>
                <c:pt idx="293">
                  <c:v>1702702.9140000001</c:v>
                </c:pt>
                <c:pt idx="294">
                  <c:v>1753683.5419999999</c:v>
                </c:pt>
                <c:pt idx="295">
                  <c:v>1806190.58</c:v>
                </c:pt>
                <c:pt idx="296">
                  <c:v>1860269.7320000001</c:v>
                </c:pt>
                <c:pt idx="297">
                  <c:v>1915968.068</c:v>
                </c:pt>
                <c:pt idx="298">
                  <c:v>1973334.067</c:v>
                </c:pt>
                <c:pt idx="299">
                  <c:v>2032417.662</c:v>
                </c:pt>
                <c:pt idx="300">
                  <c:v>2093270.2790000001</c:v>
                </c:pt>
                <c:pt idx="301">
                  <c:v>2155944.8840000001</c:v>
                </c:pt>
                <c:pt idx="302">
                  <c:v>2220496.0290000001</c:v>
                </c:pt>
                <c:pt idx="303">
                  <c:v>2286979.9</c:v>
                </c:pt>
                <c:pt idx="304">
                  <c:v>2355454.3650000002</c:v>
                </c:pt>
                <c:pt idx="305">
                  <c:v>2425979.0240000002</c:v>
                </c:pt>
                <c:pt idx="306">
                  <c:v>2498615.2609999999</c:v>
                </c:pt>
                <c:pt idx="307">
                  <c:v>2573426.2999999998</c:v>
                </c:pt>
                <c:pt idx="308">
                  <c:v>2650477.2560000001</c:v>
                </c:pt>
                <c:pt idx="309">
                  <c:v>2729835.1949999998</c:v>
                </c:pt>
                <c:pt idx="310">
                  <c:v>2811569.19</c:v>
                </c:pt>
                <c:pt idx="311">
                  <c:v>2895750.3829999999</c:v>
                </c:pt>
                <c:pt idx="312">
                  <c:v>2982452.0440000002</c:v>
                </c:pt>
                <c:pt idx="313">
                  <c:v>3071749.64</c:v>
                </c:pt>
                <c:pt idx="314">
                  <c:v>3163720.8960000002</c:v>
                </c:pt>
                <c:pt idx="315">
                  <c:v>3258445.8620000002</c:v>
                </c:pt>
                <c:pt idx="316">
                  <c:v>3356006.9890000001</c:v>
                </c:pt>
                <c:pt idx="317">
                  <c:v>3456489.1940000001</c:v>
                </c:pt>
                <c:pt idx="318">
                  <c:v>3559979.9360000002</c:v>
                </c:pt>
                <c:pt idx="319">
                  <c:v>3666569.2949999999</c:v>
                </c:pt>
                <c:pt idx="320">
                  <c:v>3776350.0449999999</c:v>
                </c:pt>
                <c:pt idx="321">
                  <c:v>3889417.7409999999</c:v>
                </c:pt>
                <c:pt idx="322">
                  <c:v>4005870.7969999998</c:v>
                </c:pt>
                <c:pt idx="323">
                  <c:v>4125810.574</c:v>
                </c:pt>
                <c:pt idx="324">
                  <c:v>4249341.4670000002</c:v>
                </c:pt>
                <c:pt idx="325">
                  <c:v>4376570.9989999998</c:v>
                </c:pt>
                <c:pt idx="326">
                  <c:v>4507609.91</c:v>
                </c:pt>
                <c:pt idx="327">
                  <c:v>4642572.2580000004</c:v>
                </c:pt>
                <c:pt idx="328">
                  <c:v>4781575.5130000003</c:v>
                </c:pt>
                <c:pt idx="329">
                  <c:v>4924740.6639999999</c:v>
                </c:pt>
                <c:pt idx="330">
                  <c:v>5072192.3229999999</c:v>
                </c:pt>
                <c:pt idx="331">
                  <c:v>5224058.8329999996</c:v>
                </c:pt>
                <c:pt idx="332">
                  <c:v>5380472.3770000003</c:v>
                </c:pt>
                <c:pt idx="333">
                  <c:v>5541569.0990000004</c:v>
                </c:pt>
                <c:pt idx="334">
                  <c:v>5707489.2189999996</c:v>
                </c:pt>
                <c:pt idx="335">
                  <c:v>5878377.1519999998</c:v>
                </c:pt>
                <c:pt idx="336">
                  <c:v>6054381.6409999998</c:v>
                </c:pt>
                <c:pt idx="337">
                  <c:v>6235655.8810000001</c:v>
                </c:pt>
                <c:pt idx="338">
                  <c:v>6422357.6519999998</c:v>
                </c:pt>
                <c:pt idx="339">
                  <c:v>6614649.4610000001</c:v>
                </c:pt>
                <c:pt idx="340">
                  <c:v>6812698.6789999995</c:v>
                </c:pt>
                <c:pt idx="341">
                  <c:v>7016677.6890000002</c:v>
                </c:pt>
                <c:pt idx="342">
                  <c:v>7226764.034</c:v>
                </c:pt>
                <c:pt idx="343">
                  <c:v>7443140.5750000002</c:v>
                </c:pt>
                <c:pt idx="344">
                  <c:v>7665995.6449999996</c:v>
                </c:pt>
                <c:pt idx="345">
                  <c:v>7895523.2189999996</c:v>
                </c:pt>
                <c:pt idx="346">
                  <c:v>8131923.0779999997</c:v>
                </c:pt>
                <c:pt idx="347">
                  <c:v>8375400.9850000003</c:v>
                </c:pt>
                <c:pt idx="348">
                  <c:v>8626168.8640000001</c:v>
                </c:pt>
                <c:pt idx="349">
                  <c:v>8884444.9849999994</c:v>
                </c:pt>
                <c:pt idx="350">
                  <c:v>9150454.1500000004</c:v>
                </c:pt>
                <c:pt idx="351">
                  <c:v>9424427.8959999997</c:v>
                </c:pt>
                <c:pt idx="352">
                  <c:v>9706604.6889999993</c:v>
                </c:pt>
                <c:pt idx="353">
                  <c:v>9997230.1380000003</c:v>
                </c:pt>
                <c:pt idx="354">
                  <c:v>10296557.204</c:v>
                </c:pt>
                <c:pt idx="355">
                  <c:v>10604846.421</c:v>
                </c:pt>
                <c:pt idx="356">
                  <c:v>10922366.125</c:v>
                </c:pt>
                <c:pt idx="357">
                  <c:v>11249392.687000001</c:v>
                </c:pt>
                <c:pt idx="358">
                  <c:v>11586210.751</c:v>
                </c:pt>
                <c:pt idx="359">
                  <c:v>11933113.484999999</c:v>
                </c:pt>
                <c:pt idx="360">
                  <c:v>12290402.833000001</c:v>
                </c:pt>
                <c:pt idx="361">
                  <c:v>12658389.782</c:v>
                </c:pt>
                <c:pt idx="362">
                  <c:v>13037394.628</c:v>
                </c:pt>
                <c:pt idx="363">
                  <c:v>13427747.257999999</c:v>
                </c:pt>
                <c:pt idx="364">
                  <c:v>13829787.435000001</c:v>
                </c:pt>
                <c:pt idx="365">
                  <c:v>14243865.097999999</c:v>
                </c:pt>
                <c:pt idx="366">
                  <c:v>14670340.66</c:v>
                </c:pt>
                <c:pt idx="367">
                  <c:v>15109585.327</c:v>
                </c:pt>
                <c:pt idx="368">
                  <c:v>15561981.418</c:v>
                </c:pt>
                <c:pt idx="369">
                  <c:v>16027922.699999999</c:v>
                </c:pt>
                <c:pt idx="370">
                  <c:v>16507814.73</c:v>
                </c:pt>
                <c:pt idx="371">
                  <c:v>17002075.208000001</c:v>
                </c:pt>
                <c:pt idx="372">
                  <c:v>17511134.338</c:v>
                </c:pt>
                <c:pt idx="373">
                  <c:v>18035435.208000001</c:v>
                </c:pt>
                <c:pt idx="374">
                  <c:v>18575434.169</c:v>
                </c:pt>
                <c:pt idx="375">
                  <c:v>19131601.239999998</c:v>
                </c:pt>
                <c:pt idx="376">
                  <c:v>19704420.509</c:v>
                </c:pt>
                <c:pt idx="377">
                  <c:v>20294390.559</c:v>
                </c:pt>
                <c:pt idx="378">
                  <c:v>20902024.901999999</c:v>
                </c:pt>
                <c:pt idx="379">
                  <c:v>21527852.425999999</c:v>
                </c:pt>
                <c:pt idx="380">
                  <c:v>22172417.850000001</c:v>
                </c:pt>
                <c:pt idx="381">
                  <c:v>22836282.208999999</c:v>
                </c:pt>
                <c:pt idx="382">
                  <c:v>23520023.329</c:v>
                </c:pt>
                <c:pt idx="383">
                  <c:v>24224236.342999998</c:v>
                </c:pt>
                <c:pt idx="384">
                  <c:v>24949534.197999999</c:v>
                </c:pt>
                <c:pt idx="385">
                  <c:v>25696548.197000001</c:v>
                </c:pt>
                <c:pt idx="386">
                  <c:v>26465928.541000001</c:v>
                </c:pt>
                <c:pt idx="387">
                  <c:v>27258344.901999999</c:v>
                </c:pt>
                <c:pt idx="388">
                  <c:v>28074487.000999998</c:v>
                </c:pt>
                <c:pt idx="389">
                  <c:v>28915065.210000001</c:v>
                </c:pt>
                <c:pt idx="390">
                  <c:v>29780811.171</c:v>
                </c:pt>
                <c:pt idx="391">
                  <c:v>30672478.432</c:v>
                </c:pt>
                <c:pt idx="392">
                  <c:v>31590843.103</c:v>
                </c:pt>
                <c:pt idx="393">
                  <c:v>32536704.528999999</c:v>
                </c:pt>
                <c:pt idx="394">
                  <c:v>33510885.993000001</c:v>
                </c:pt>
                <c:pt idx="395">
                  <c:v>34514235.423</c:v>
                </c:pt>
                <c:pt idx="396">
                  <c:v>35547626.138999999</c:v>
                </c:pt>
                <c:pt idx="397">
                  <c:v>36611957.605999999</c:v>
                </c:pt>
                <c:pt idx="398">
                  <c:v>37708156.221000001</c:v>
                </c:pt>
                <c:pt idx="399">
                  <c:v>38837176.118000001</c:v>
                </c:pt>
                <c:pt idx="400">
                  <c:v>40000000</c:v>
                </c:pt>
              </c:numCache>
            </c:numRef>
          </c:xVal>
          <c:yVal>
            <c:numRef>
              <c:f>'Measured Data'!$P$20:$P$420</c:f>
              <c:numCache>
                <c:formatCode>0.0</c:formatCode>
                <c:ptCount val="401"/>
                <c:pt idx="0">
                  <c:v>13.985490109506536</c:v>
                </c:pt>
                <c:pt idx="1">
                  <c:v>12.086227716069482</c:v>
                </c:pt>
                <c:pt idx="2">
                  <c:v>12.381182364223193</c:v>
                </c:pt>
                <c:pt idx="3">
                  <c:v>12.870254130348837</c:v>
                </c:pt>
                <c:pt idx="4">
                  <c:v>13.090845348608946</c:v>
                </c:pt>
                <c:pt idx="5">
                  <c:v>13.652324209528697</c:v>
                </c:pt>
                <c:pt idx="6">
                  <c:v>13.870299090744449</c:v>
                </c:pt>
                <c:pt idx="7">
                  <c:v>14.169002548714195</c:v>
                </c:pt>
                <c:pt idx="8">
                  <c:v>14.5756041883864</c:v>
                </c:pt>
                <c:pt idx="9">
                  <c:v>15.073783685977729</c:v>
                </c:pt>
                <c:pt idx="10">
                  <c:v>15.550474698040496</c:v>
                </c:pt>
                <c:pt idx="11">
                  <c:v>16.35852135846876</c:v>
                </c:pt>
                <c:pt idx="12">
                  <c:v>16.380804775522634</c:v>
                </c:pt>
                <c:pt idx="13">
                  <c:v>17.244926713781826</c:v>
                </c:pt>
                <c:pt idx="14">
                  <c:v>17.622859083210042</c:v>
                </c:pt>
                <c:pt idx="15">
                  <c:v>18.267740115246404</c:v>
                </c:pt>
                <c:pt idx="16">
                  <c:v>18.898583180308869</c:v>
                </c:pt>
                <c:pt idx="17">
                  <c:v>19.555616019766521</c:v>
                </c:pt>
                <c:pt idx="18">
                  <c:v>19.55789254240613</c:v>
                </c:pt>
                <c:pt idx="19">
                  <c:v>20.105989761538023</c:v>
                </c:pt>
                <c:pt idx="20">
                  <c:v>20.94859357187751</c:v>
                </c:pt>
                <c:pt idx="21">
                  <c:v>21.406693577098107</c:v>
                </c:pt>
                <c:pt idx="22">
                  <c:v>21.694742450589676</c:v>
                </c:pt>
                <c:pt idx="23">
                  <c:v>22.242333253401497</c:v>
                </c:pt>
                <c:pt idx="24">
                  <c:v>22.685166628916292</c:v>
                </c:pt>
                <c:pt idx="25">
                  <c:v>23.335751715335117</c:v>
                </c:pt>
                <c:pt idx="26">
                  <c:v>24.001389401675002</c:v>
                </c:pt>
                <c:pt idx="27">
                  <c:v>24.457227442781821</c:v>
                </c:pt>
                <c:pt idx="28">
                  <c:v>25.302013320288609</c:v>
                </c:pt>
                <c:pt idx="29">
                  <c:v>25.876194907674918</c:v>
                </c:pt>
                <c:pt idx="30">
                  <c:v>26.497040921157751</c:v>
                </c:pt>
                <c:pt idx="31">
                  <c:v>26.907321615641028</c:v>
                </c:pt>
                <c:pt idx="32">
                  <c:v>27.736716998278919</c:v>
                </c:pt>
                <c:pt idx="33">
                  <c:v>28.277005818578591</c:v>
                </c:pt>
                <c:pt idx="34">
                  <c:v>28.243133325606372</c:v>
                </c:pt>
                <c:pt idx="35">
                  <c:v>29.578534241356795</c:v>
                </c:pt>
                <c:pt idx="36">
                  <c:v>30.068255249078852</c:v>
                </c:pt>
                <c:pt idx="37">
                  <c:v>30.589360003653635</c:v>
                </c:pt>
                <c:pt idx="38">
                  <c:v>30.88878741992675</c:v>
                </c:pt>
                <c:pt idx="39">
                  <c:v>31.031222600195552</c:v>
                </c:pt>
                <c:pt idx="40">
                  <c:v>32.179104639101212</c:v>
                </c:pt>
                <c:pt idx="41">
                  <c:v>31.877958341490263</c:v>
                </c:pt>
                <c:pt idx="42">
                  <c:v>32.568486891707494</c:v>
                </c:pt>
                <c:pt idx="43">
                  <c:v>33.330530553022868</c:v>
                </c:pt>
                <c:pt idx="44">
                  <c:v>33.690521310767686</c:v>
                </c:pt>
                <c:pt idx="45">
                  <c:v>34.009755527756738</c:v>
                </c:pt>
                <c:pt idx="46">
                  <c:v>34.394777833884476</c:v>
                </c:pt>
                <c:pt idx="47">
                  <c:v>34.869976118963649</c:v>
                </c:pt>
                <c:pt idx="48">
                  <c:v>35.596794067065979</c:v>
                </c:pt>
                <c:pt idx="49">
                  <c:v>35.981481732588271</c:v>
                </c:pt>
                <c:pt idx="50">
                  <c:v>36.493350259792315</c:v>
                </c:pt>
                <c:pt idx="51">
                  <c:v>37.356743316619479</c:v>
                </c:pt>
                <c:pt idx="52">
                  <c:v>37.521867365454177</c:v>
                </c:pt>
                <c:pt idx="53">
                  <c:v>37.864534411219353</c:v>
                </c:pt>
                <c:pt idx="54">
                  <c:v>38.747152544778814</c:v>
                </c:pt>
                <c:pt idx="55">
                  <c:v>38.834301795685391</c:v>
                </c:pt>
                <c:pt idx="56">
                  <c:v>39.549283100416297</c:v>
                </c:pt>
                <c:pt idx="57">
                  <c:v>39.962891410805128</c:v>
                </c:pt>
                <c:pt idx="58">
                  <c:v>40.321780970279725</c:v>
                </c:pt>
                <c:pt idx="59">
                  <c:v>40.607730640354703</c:v>
                </c:pt>
                <c:pt idx="60">
                  <c:v>40.702434350063186</c:v>
                </c:pt>
                <c:pt idx="61">
                  <c:v>41.461450621674551</c:v>
                </c:pt>
                <c:pt idx="62">
                  <c:v>41.748650587140467</c:v>
                </c:pt>
                <c:pt idx="63">
                  <c:v>42.30589497037392</c:v>
                </c:pt>
                <c:pt idx="64">
                  <c:v>42.968248536448563</c:v>
                </c:pt>
                <c:pt idx="65">
                  <c:v>43.080791040686208</c:v>
                </c:pt>
                <c:pt idx="66">
                  <c:v>43.449820064613206</c:v>
                </c:pt>
                <c:pt idx="67">
                  <c:v>44.043493178404077</c:v>
                </c:pt>
                <c:pt idx="68">
                  <c:v>44.467800411696317</c:v>
                </c:pt>
                <c:pt idx="69">
                  <c:v>44.901849416936038</c:v>
                </c:pt>
                <c:pt idx="70">
                  <c:v>45.116832322799048</c:v>
                </c:pt>
                <c:pt idx="71">
                  <c:v>45.530702106510496</c:v>
                </c:pt>
                <c:pt idx="72">
                  <c:v>45.662846253128187</c:v>
                </c:pt>
                <c:pt idx="73">
                  <c:v>45.880796871486858</c:v>
                </c:pt>
                <c:pt idx="74">
                  <c:v>46.527563815075879</c:v>
                </c:pt>
                <c:pt idx="75">
                  <c:v>46.791823089739658</c:v>
                </c:pt>
                <c:pt idx="76">
                  <c:v>47.087481835242166</c:v>
                </c:pt>
                <c:pt idx="77">
                  <c:v>47.45377015887793</c:v>
                </c:pt>
                <c:pt idx="78">
                  <c:v>48.037824041430738</c:v>
                </c:pt>
                <c:pt idx="79">
                  <c:v>49.242434147606467</c:v>
                </c:pt>
                <c:pt idx="80">
                  <c:v>49.361883509243413</c:v>
                </c:pt>
                <c:pt idx="81">
                  <c:v>49.69880712998394</c:v>
                </c:pt>
                <c:pt idx="82">
                  <c:v>50.016142249981918</c:v>
                </c:pt>
                <c:pt idx="83">
                  <c:v>50.105223029601007</c:v>
                </c:pt>
                <c:pt idx="84">
                  <c:v>50.604058017705988</c:v>
                </c:pt>
                <c:pt idx="85">
                  <c:v>51.077170340357156</c:v>
                </c:pt>
                <c:pt idx="86">
                  <c:v>51.570982767242292</c:v>
                </c:pt>
                <c:pt idx="87">
                  <c:v>51.310927461260398</c:v>
                </c:pt>
                <c:pt idx="88">
                  <c:v>51.796644201851365</c:v>
                </c:pt>
                <c:pt idx="89">
                  <c:v>52.258549121613349</c:v>
                </c:pt>
                <c:pt idx="90">
                  <c:v>52.175107185124169</c:v>
                </c:pt>
                <c:pt idx="91">
                  <c:v>52.591652790749713</c:v>
                </c:pt>
                <c:pt idx="92">
                  <c:v>52.774202630072942</c:v>
                </c:pt>
                <c:pt idx="93">
                  <c:v>52.884665031789304</c:v>
                </c:pt>
                <c:pt idx="94">
                  <c:v>52.997875277655531</c:v>
                </c:pt>
                <c:pt idx="95">
                  <c:v>53.104265715349634</c:v>
                </c:pt>
                <c:pt idx="96">
                  <c:v>53.041410501045782</c:v>
                </c:pt>
                <c:pt idx="97">
                  <c:v>53.491526219064838</c:v>
                </c:pt>
                <c:pt idx="98">
                  <c:v>53.625754027822509</c:v>
                </c:pt>
                <c:pt idx="99">
                  <c:v>53.513745625689701</c:v>
                </c:pt>
                <c:pt idx="100">
                  <c:v>53.522489592281687</c:v>
                </c:pt>
                <c:pt idx="101">
                  <c:v>53.631567437609689</c:v>
                </c:pt>
                <c:pt idx="102">
                  <c:v>52.101785953838579</c:v>
                </c:pt>
                <c:pt idx="103">
                  <c:v>53.41167777010844</c:v>
                </c:pt>
                <c:pt idx="104">
                  <c:v>53.573605312758687</c:v>
                </c:pt>
                <c:pt idx="105">
                  <c:v>53.683131332677277</c:v>
                </c:pt>
                <c:pt idx="106">
                  <c:v>53.53265482406924</c:v>
                </c:pt>
                <c:pt idx="107">
                  <c:v>53.592436120076023</c:v>
                </c:pt>
                <c:pt idx="108">
                  <c:v>53.478024328013845</c:v>
                </c:pt>
                <c:pt idx="109">
                  <c:v>53.050742227583974</c:v>
                </c:pt>
                <c:pt idx="110">
                  <c:v>53.455259501070039</c:v>
                </c:pt>
                <c:pt idx="111">
                  <c:v>53.351252306147536</c:v>
                </c:pt>
                <c:pt idx="112">
                  <c:v>53.397760180495524</c:v>
                </c:pt>
                <c:pt idx="113">
                  <c:v>53.315603309316003</c:v>
                </c:pt>
                <c:pt idx="114">
                  <c:v>53.41856807295224</c:v>
                </c:pt>
                <c:pt idx="115">
                  <c:v>53.462012652842468</c:v>
                </c:pt>
                <c:pt idx="116">
                  <c:v>53.361784855518181</c:v>
                </c:pt>
                <c:pt idx="117">
                  <c:v>53.750751450149181</c:v>
                </c:pt>
                <c:pt idx="118">
                  <c:v>53.920724319161813</c:v>
                </c:pt>
                <c:pt idx="119">
                  <c:v>53.677081457532644</c:v>
                </c:pt>
                <c:pt idx="120">
                  <c:v>53.887251223013578</c:v>
                </c:pt>
                <c:pt idx="121">
                  <c:v>53.985025041278178</c:v>
                </c:pt>
                <c:pt idx="122">
                  <c:v>54.2112594531933</c:v>
                </c:pt>
                <c:pt idx="123">
                  <c:v>54.283605203285184</c:v>
                </c:pt>
                <c:pt idx="124">
                  <c:v>54.454583774073683</c:v>
                </c:pt>
                <c:pt idx="125">
                  <c:v>54.707992560764964</c:v>
                </c:pt>
                <c:pt idx="126">
                  <c:v>54.835015413965287</c:v>
                </c:pt>
                <c:pt idx="127">
                  <c:v>54.974268882513371</c:v>
                </c:pt>
                <c:pt idx="128">
                  <c:v>55.194966780841902</c:v>
                </c:pt>
                <c:pt idx="129">
                  <c:v>55.251365986251876</c:v>
                </c:pt>
                <c:pt idx="130">
                  <c:v>55.648861595300751</c:v>
                </c:pt>
                <c:pt idx="131">
                  <c:v>55.60294460670216</c:v>
                </c:pt>
                <c:pt idx="132">
                  <c:v>55.950484978827674</c:v>
                </c:pt>
                <c:pt idx="133">
                  <c:v>56.263533604559548</c:v>
                </c:pt>
                <c:pt idx="134">
                  <c:v>56.602200003268187</c:v>
                </c:pt>
                <c:pt idx="135">
                  <c:v>56.989223995022719</c:v>
                </c:pt>
                <c:pt idx="136">
                  <c:v>57.4406755839182</c:v>
                </c:pt>
                <c:pt idx="137">
                  <c:v>57.823436156061824</c:v>
                </c:pt>
                <c:pt idx="138">
                  <c:v>58.341530423801458</c:v>
                </c:pt>
                <c:pt idx="139">
                  <c:v>58.739852479984577</c:v>
                </c:pt>
                <c:pt idx="140">
                  <c:v>59.099554178955145</c:v>
                </c:pt>
                <c:pt idx="141">
                  <c:v>59.661396743414578</c:v>
                </c:pt>
                <c:pt idx="142">
                  <c:v>60.009176109296952</c:v>
                </c:pt>
                <c:pt idx="143">
                  <c:v>60.440831152457243</c:v>
                </c:pt>
                <c:pt idx="144">
                  <c:v>60.981858914423078</c:v>
                </c:pt>
                <c:pt idx="145">
                  <c:v>61.423758426097343</c:v>
                </c:pt>
                <c:pt idx="146">
                  <c:v>61.956390711049814</c:v>
                </c:pt>
                <c:pt idx="147">
                  <c:v>62.409461541919519</c:v>
                </c:pt>
                <c:pt idx="148">
                  <c:v>62.965751299524065</c:v>
                </c:pt>
                <c:pt idx="149">
                  <c:v>63.495479992746482</c:v>
                </c:pt>
                <c:pt idx="150">
                  <c:v>63.872786059859123</c:v>
                </c:pt>
                <c:pt idx="151">
                  <c:v>64.272638773844932</c:v>
                </c:pt>
                <c:pt idx="152">
                  <c:v>64.736192378486663</c:v>
                </c:pt>
                <c:pt idx="153">
                  <c:v>64.99182047319033</c:v>
                </c:pt>
                <c:pt idx="154">
                  <c:v>65.315633260023887</c:v>
                </c:pt>
                <c:pt idx="155">
                  <c:v>65.624251710506456</c:v>
                </c:pt>
                <c:pt idx="156">
                  <c:v>65.817251699344155</c:v>
                </c:pt>
                <c:pt idx="157">
                  <c:v>64.517108186550757</c:v>
                </c:pt>
                <c:pt idx="158">
                  <c:v>64.597280448468666</c:v>
                </c:pt>
                <c:pt idx="159">
                  <c:v>64.587053210947616</c:v>
                </c:pt>
                <c:pt idx="160">
                  <c:v>64.614312896337026</c:v>
                </c:pt>
                <c:pt idx="161">
                  <c:v>64.759358979622618</c:v>
                </c:pt>
                <c:pt idx="162">
                  <c:v>65.168761224371565</c:v>
                </c:pt>
                <c:pt idx="163">
                  <c:v>65.867464562089765</c:v>
                </c:pt>
                <c:pt idx="164">
                  <c:v>66.517802048025999</c:v>
                </c:pt>
                <c:pt idx="165">
                  <c:v>67.015454472194847</c:v>
                </c:pt>
                <c:pt idx="166">
                  <c:v>67.355339018400073</c:v>
                </c:pt>
                <c:pt idx="167">
                  <c:v>67.713939068658178</c:v>
                </c:pt>
                <c:pt idx="168">
                  <c:v>67.997723266236207</c:v>
                </c:pt>
                <c:pt idx="169">
                  <c:v>68.255711912000891</c:v>
                </c:pt>
                <c:pt idx="170">
                  <c:v>68.595849525190729</c:v>
                </c:pt>
                <c:pt idx="171">
                  <c:v>68.980411585538874</c:v>
                </c:pt>
                <c:pt idx="172">
                  <c:v>69.365766666635238</c:v>
                </c:pt>
                <c:pt idx="173">
                  <c:v>69.72548554186821</c:v>
                </c:pt>
                <c:pt idx="174">
                  <c:v>67.792314283966149</c:v>
                </c:pt>
                <c:pt idx="175">
                  <c:v>68.137029852092326</c:v>
                </c:pt>
                <c:pt idx="176">
                  <c:v>68.539537402464148</c:v>
                </c:pt>
                <c:pt idx="177">
                  <c:v>71.382091182178144</c:v>
                </c:pt>
                <c:pt idx="178">
                  <c:v>71.827184997986095</c:v>
                </c:pt>
                <c:pt idx="179">
                  <c:v>72.29595004137893</c:v>
                </c:pt>
                <c:pt idx="180">
                  <c:v>70.307439581468429</c:v>
                </c:pt>
                <c:pt idx="181">
                  <c:v>70.608217353412627</c:v>
                </c:pt>
                <c:pt idx="182">
                  <c:v>71.06708190174777</c:v>
                </c:pt>
                <c:pt idx="183">
                  <c:v>74.231242496046733</c:v>
                </c:pt>
                <c:pt idx="184">
                  <c:v>74.078104125749675</c:v>
                </c:pt>
                <c:pt idx="185">
                  <c:v>74.598792208459045</c:v>
                </c:pt>
                <c:pt idx="186">
                  <c:v>75.059992684736258</c:v>
                </c:pt>
                <c:pt idx="187">
                  <c:v>75.638372305835972</c:v>
                </c:pt>
                <c:pt idx="188">
                  <c:v>76.421867859807307</c:v>
                </c:pt>
                <c:pt idx="189">
                  <c:v>77.014607570816921</c:v>
                </c:pt>
                <c:pt idx="190">
                  <c:v>77.728174862143064</c:v>
                </c:pt>
                <c:pt idx="191">
                  <c:v>78.440810688796191</c:v>
                </c:pt>
                <c:pt idx="192">
                  <c:v>78.697815852973619</c:v>
                </c:pt>
                <c:pt idx="193">
                  <c:v>79.307229060202545</c:v>
                </c:pt>
                <c:pt idx="194">
                  <c:v>80.03916158572612</c:v>
                </c:pt>
                <c:pt idx="195">
                  <c:v>80.756016307470105</c:v>
                </c:pt>
                <c:pt idx="196">
                  <c:v>81.473901629896574</c:v>
                </c:pt>
                <c:pt idx="197">
                  <c:v>82.722679131158486</c:v>
                </c:pt>
                <c:pt idx="198">
                  <c:v>83.442265095806974</c:v>
                </c:pt>
                <c:pt idx="199">
                  <c:v>84.133742629300741</c:v>
                </c:pt>
                <c:pt idx="200">
                  <c:v>84.882571059866052</c:v>
                </c:pt>
                <c:pt idx="201">
                  <c:v>85.248425539891031</c:v>
                </c:pt>
                <c:pt idx="202">
                  <c:v>85.981831300438884</c:v>
                </c:pt>
                <c:pt idx="203">
                  <c:v>86.827596673792215</c:v>
                </c:pt>
                <c:pt idx="204">
                  <c:v>87.59993665373301</c:v>
                </c:pt>
                <c:pt idx="205">
                  <c:v>88.462160698518431</c:v>
                </c:pt>
                <c:pt idx="206">
                  <c:v>89.216431990614936</c:v>
                </c:pt>
                <c:pt idx="207">
                  <c:v>89.961817993333014</c:v>
                </c:pt>
                <c:pt idx="208">
                  <c:v>90.829755607427856</c:v>
                </c:pt>
                <c:pt idx="209">
                  <c:v>91.625213762953592</c:v>
                </c:pt>
                <c:pt idx="210">
                  <c:v>92.432064281078169</c:v>
                </c:pt>
                <c:pt idx="211">
                  <c:v>93.88592458263561</c:v>
                </c:pt>
                <c:pt idx="212">
                  <c:v>94.747698097999105</c:v>
                </c:pt>
                <c:pt idx="213">
                  <c:v>95.587148958025196</c:v>
                </c:pt>
                <c:pt idx="214">
                  <c:v>95.969021411572896</c:v>
                </c:pt>
                <c:pt idx="215">
                  <c:v>96.847048732127419</c:v>
                </c:pt>
                <c:pt idx="216">
                  <c:v>97.7963067924764</c:v>
                </c:pt>
                <c:pt idx="217">
                  <c:v>98.744106004646852</c:v>
                </c:pt>
                <c:pt idx="218">
                  <c:v>99.620271361656464</c:v>
                </c:pt>
                <c:pt idx="219">
                  <c:v>100.59987601754408</c:v>
                </c:pt>
                <c:pt idx="220">
                  <c:v>101.57105650795363</c:v>
                </c:pt>
                <c:pt idx="221">
                  <c:v>103.09068284572955</c:v>
                </c:pt>
                <c:pt idx="222">
                  <c:v>104.09127600746763</c:v>
                </c:pt>
                <c:pt idx="223">
                  <c:v>105.13557322698576</c:v>
                </c:pt>
                <c:pt idx="224">
                  <c:v>105.80443347255419</c:v>
                </c:pt>
                <c:pt idx="225">
                  <c:v>106.86259446670918</c:v>
                </c:pt>
                <c:pt idx="226">
                  <c:v>107.95782968630547</c:v>
                </c:pt>
                <c:pt idx="227">
                  <c:v>109.16975181510124</c:v>
                </c:pt>
                <c:pt idx="228">
                  <c:v>110.31157550123665</c:v>
                </c:pt>
                <c:pt idx="229">
                  <c:v>111.51962561069921</c:v>
                </c:pt>
                <c:pt idx="230">
                  <c:v>112.74107381894331</c:v>
                </c:pt>
                <c:pt idx="231">
                  <c:v>113.9863026185716</c:v>
                </c:pt>
                <c:pt idx="232">
                  <c:v>115.21862189873234</c:v>
                </c:pt>
                <c:pt idx="233">
                  <c:v>116.4066772136393</c:v>
                </c:pt>
                <c:pt idx="234">
                  <c:v>118.02022515919045</c:v>
                </c:pt>
                <c:pt idx="235">
                  <c:v>119.04221997668434</c:v>
                </c:pt>
                <c:pt idx="236">
                  <c:v>119.96359898898179</c:v>
                </c:pt>
                <c:pt idx="237">
                  <c:v>120.94125137308018</c:v>
                </c:pt>
                <c:pt idx="238">
                  <c:v>121.4493083086836</c:v>
                </c:pt>
                <c:pt idx="239">
                  <c:v>122.30652717002525</c:v>
                </c:pt>
                <c:pt idx="240">
                  <c:v>123.17492777588824</c:v>
                </c:pt>
                <c:pt idx="241">
                  <c:v>123.86949999645378</c:v>
                </c:pt>
                <c:pt idx="242">
                  <c:v>124.62414003407461</c:v>
                </c:pt>
                <c:pt idx="243">
                  <c:v>125.26352316711835</c:v>
                </c:pt>
                <c:pt idx="244">
                  <c:v>125.93685465017734</c:v>
                </c:pt>
                <c:pt idx="245">
                  <c:v>126.54619696913849</c:v>
                </c:pt>
                <c:pt idx="246">
                  <c:v>127.04686728307765</c:v>
                </c:pt>
                <c:pt idx="247">
                  <c:v>127.46253944449415</c:v>
                </c:pt>
                <c:pt idx="248">
                  <c:v>128.09152497004567</c:v>
                </c:pt>
                <c:pt idx="249">
                  <c:v>128.4327653969747</c:v>
                </c:pt>
                <c:pt idx="250">
                  <c:v>128.59049709775448</c:v>
                </c:pt>
                <c:pt idx="251">
                  <c:v>128.80295255577789</c:v>
                </c:pt>
                <c:pt idx="252">
                  <c:v>129.32637863448019</c:v>
                </c:pt>
                <c:pt idx="253">
                  <c:v>129.31624233291652</c:v>
                </c:pt>
                <c:pt idx="254">
                  <c:v>129.27487506888585</c:v>
                </c:pt>
                <c:pt idx="255">
                  <c:v>129.20497128759749</c:v>
                </c:pt>
                <c:pt idx="256">
                  <c:v>128.99535953335186</c:v>
                </c:pt>
                <c:pt idx="257">
                  <c:v>128.56095155931536</c:v>
                </c:pt>
                <c:pt idx="258">
                  <c:v>127.97837445263929</c:v>
                </c:pt>
                <c:pt idx="259">
                  <c:v>127.29453649822142</c:v>
                </c:pt>
                <c:pt idx="260">
                  <c:v>126.55379071945914</c:v>
                </c:pt>
                <c:pt idx="261">
                  <c:v>126.0766887836316</c:v>
                </c:pt>
                <c:pt idx="262">
                  <c:v>124.99067369199203</c:v>
                </c:pt>
                <c:pt idx="263">
                  <c:v>123.67675519560899</c:v>
                </c:pt>
                <c:pt idx="264">
                  <c:v>122.22229190830298</c:v>
                </c:pt>
                <c:pt idx="265">
                  <c:v>120.60899831575732</c:v>
                </c:pt>
                <c:pt idx="266">
                  <c:v>118.72273994138531</c:v>
                </c:pt>
                <c:pt idx="267">
                  <c:v>116.65025252955891</c:v>
                </c:pt>
                <c:pt idx="268">
                  <c:v>114.21506811828175</c:v>
                </c:pt>
                <c:pt idx="269">
                  <c:v>111.43103433431773</c:v>
                </c:pt>
                <c:pt idx="270">
                  <c:v>108.54234598031749</c:v>
                </c:pt>
                <c:pt idx="271">
                  <c:v>105.26072394198481</c:v>
                </c:pt>
                <c:pt idx="272">
                  <c:v>101.24700327080853</c:v>
                </c:pt>
                <c:pt idx="273">
                  <c:v>97.458163609898662</c:v>
                </c:pt>
                <c:pt idx="274">
                  <c:v>93.416689164508796</c:v>
                </c:pt>
                <c:pt idx="275">
                  <c:v>89.663726879178384</c:v>
                </c:pt>
                <c:pt idx="276">
                  <c:v>85.173763745244216</c:v>
                </c:pt>
                <c:pt idx="277">
                  <c:v>80.557204139963218</c:v>
                </c:pt>
                <c:pt idx="278">
                  <c:v>75.900179487207183</c:v>
                </c:pt>
                <c:pt idx="279">
                  <c:v>71.230422612599227</c:v>
                </c:pt>
                <c:pt idx="280">
                  <c:v>66.606410090013028</c:v>
                </c:pt>
                <c:pt idx="281">
                  <c:v>62.112687625835186</c:v>
                </c:pt>
                <c:pt idx="282">
                  <c:v>57.759576647245616</c:v>
                </c:pt>
                <c:pt idx="283">
                  <c:v>53.613749605546118</c:v>
                </c:pt>
                <c:pt idx="284">
                  <c:v>49.726343692402146</c:v>
                </c:pt>
                <c:pt idx="285">
                  <c:v>46.075846170200371</c:v>
                </c:pt>
                <c:pt idx="286">
                  <c:v>42.708925440042464</c:v>
                </c:pt>
                <c:pt idx="287">
                  <c:v>39.625850235592338</c:v>
                </c:pt>
                <c:pt idx="288">
                  <c:v>36.809317647188102</c:v>
                </c:pt>
                <c:pt idx="289">
                  <c:v>34.271054598142854</c:v>
                </c:pt>
                <c:pt idx="290">
                  <c:v>31.986609082542863</c:v>
                </c:pt>
                <c:pt idx="291">
                  <c:v>29.961254575713617</c:v>
                </c:pt>
                <c:pt idx="292">
                  <c:v>28.145151474149458</c:v>
                </c:pt>
                <c:pt idx="293">
                  <c:v>26.531734897169837</c:v>
                </c:pt>
                <c:pt idx="294">
                  <c:v>25.097350596650468</c:v>
                </c:pt>
                <c:pt idx="295">
                  <c:v>23.810815823012113</c:v>
                </c:pt>
                <c:pt idx="296">
                  <c:v>22.648373790238228</c:v>
                </c:pt>
                <c:pt idx="297">
                  <c:v>21.591194933023139</c:v>
                </c:pt>
                <c:pt idx="298">
                  <c:v>20.624444866807764</c:v>
                </c:pt>
                <c:pt idx="299">
                  <c:v>19.734457975709752</c:v>
                </c:pt>
                <c:pt idx="300">
                  <c:v>18.905295851757376</c:v>
                </c:pt>
                <c:pt idx="301">
                  <c:v>18.133241679677401</c:v>
                </c:pt>
                <c:pt idx="302">
                  <c:v>17.406002233871458</c:v>
                </c:pt>
                <c:pt idx="303">
                  <c:v>16.716717350696733</c:v>
                </c:pt>
                <c:pt idx="304">
                  <c:v>16.063425558703543</c:v>
                </c:pt>
                <c:pt idx="305">
                  <c:v>15.440629464904539</c:v>
                </c:pt>
                <c:pt idx="306">
                  <c:v>14.844629913365713</c:v>
                </c:pt>
                <c:pt idx="307">
                  <c:v>14.275297732830504</c:v>
                </c:pt>
                <c:pt idx="308">
                  <c:v>13.728356000231555</c:v>
                </c:pt>
                <c:pt idx="309">
                  <c:v>13.19953021144608</c:v>
                </c:pt>
                <c:pt idx="310">
                  <c:v>12.695602055561212</c:v>
                </c:pt>
                <c:pt idx="311">
                  <c:v>12.211105476420959</c:v>
                </c:pt>
                <c:pt idx="312">
                  <c:v>11.741569248785746</c:v>
                </c:pt>
                <c:pt idx="313">
                  <c:v>11.291377898503596</c:v>
                </c:pt>
                <c:pt idx="314">
                  <c:v>10.856325260250371</c:v>
                </c:pt>
                <c:pt idx="315">
                  <c:v>10.43830224723664</c:v>
                </c:pt>
                <c:pt idx="316">
                  <c:v>10.03355459042819</c:v>
                </c:pt>
                <c:pt idx="317">
                  <c:v>9.6449469305580458</c:v>
                </c:pt>
                <c:pt idx="318">
                  <c:v>9.269088849529405</c:v>
                </c:pt>
                <c:pt idx="319">
                  <c:v>8.906307402412672</c:v>
                </c:pt>
                <c:pt idx="320">
                  <c:v>8.5565463097083434</c:v>
                </c:pt>
                <c:pt idx="321">
                  <c:v>8.2198845581625779</c:v>
                </c:pt>
                <c:pt idx="322">
                  <c:v>7.8930641540888065</c:v>
                </c:pt>
                <c:pt idx="323">
                  <c:v>7.578316684608259</c:v>
                </c:pt>
                <c:pt idx="324">
                  <c:v>7.274395269996802</c:v>
                </c:pt>
                <c:pt idx="325">
                  <c:v>6.9777613338137634</c:v>
                </c:pt>
                <c:pt idx="326">
                  <c:v>6.6941609224906822</c:v>
                </c:pt>
                <c:pt idx="327">
                  <c:v>6.4201460494718257</c:v>
                </c:pt>
                <c:pt idx="328">
                  <c:v>6.1555533678604188</c:v>
                </c:pt>
                <c:pt idx="329">
                  <c:v>5.9004881766429733</c:v>
                </c:pt>
                <c:pt idx="330">
                  <c:v>5.6543186110154338</c:v>
                </c:pt>
                <c:pt idx="331">
                  <c:v>5.4166973124614746</c:v>
                </c:pt>
                <c:pt idx="332">
                  <c:v>5.1877239077410531</c:v>
                </c:pt>
                <c:pt idx="333">
                  <c:v>4.967458819972264</c:v>
                </c:pt>
                <c:pt idx="334">
                  <c:v>4.7555125410238208</c:v>
                </c:pt>
                <c:pt idx="335">
                  <c:v>4.5521836429195632</c:v>
                </c:pt>
                <c:pt idx="336">
                  <c:v>4.3571035477717075</c:v>
                </c:pt>
                <c:pt idx="337">
                  <c:v>4.1699187780364273</c:v>
                </c:pt>
                <c:pt idx="338">
                  <c:v>3.9907638865148307</c:v>
                </c:pt>
                <c:pt idx="339">
                  <c:v>3.8196461484444222</c:v>
                </c:pt>
                <c:pt idx="340">
                  <c:v>3.6561519537697542</c:v>
                </c:pt>
                <c:pt idx="341">
                  <c:v>3.5002372073677703</c:v>
                </c:pt>
                <c:pt idx="342">
                  <c:v>3.3518067888762064</c:v>
                </c:pt>
                <c:pt idx="343">
                  <c:v>3.2106219606881679</c:v>
                </c:pt>
                <c:pt idx="344">
                  <c:v>3.0765974055956931</c:v>
                </c:pt>
                <c:pt idx="345">
                  <c:v>2.9492420309327723</c:v>
                </c:pt>
                <c:pt idx="346">
                  <c:v>2.828530593246434</c:v>
                </c:pt>
                <c:pt idx="347">
                  <c:v>2.7139708638206512</c:v>
                </c:pt>
                <c:pt idx="348">
                  <c:v>2.6055632232557717</c:v>
                </c:pt>
                <c:pt idx="349">
                  <c:v>2.5029984597924124</c:v>
                </c:pt>
                <c:pt idx="350">
                  <c:v>2.4059766632260908</c:v>
                </c:pt>
                <c:pt idx="351">
                  <c:v>2.314290905334401</c:v>
                </c:pt>
                <c:pt idx="352">
                  <c:v>2.2275931032808689</c:v>
                </c:pt>
                <c:pt idx="353">
                  <c:v>2.1457619538914567</c:v>
                </c:pt>
                <c:pt idx="354">
                  <c:v>2.0686665870819385</c:v>
                </c:pt>
                <c:pt idx="355">
                  <c:v>1.9959033411344882</c:v>
                </c:pt>
                <c:pt idx="356">
                  <c:v>1.9271738302703159</c:v>
                </c:pt>
                <c:pt idx="357">
                  <c:v>1.8622261935383326</c:v>
                </c:pt>
                <c:pt idx="358">
                  <c:v>1.8008234724279497</c:v>
                </c:pt>
                <c:pt idx="359">
                  <c:v>1.7426592616955139</c:v>
                </c:pt>
                <c:pt idx="360">
                  <c:v>1.6876447049916579</c:v>
                </c:pt>
                <c:pt idx="361">
                  <c:v>1.6355491311934325</c:v>
                </c:pt>
                <c:pt idx="362">
                  <c:v>1.5860865893006093</c:v>
                </c:pt>
                <c:pt idx="363">
                  <c:v>1.5390517609279082</c:v>
                </c:pt>
                <c:pt idx="364">
                  <c:v>1.4943696329136096</c:v>
                </c:pt>
                <c:pt idx="365">
                  <c:v>1.4518908218468423</c:v>
                </c:pt>
                <c:pt idx="366">
                  <c:v>1.411557106259741</c:v>
                </c:pt>
                <c:pt idx="367">
                  <c:v>1.3732348923598372</c:v>
                </c:pt>
                <c:pt idx="368">
                  <c:v>1.3366934938879873</c:v>
                </c:pt>
                <c:pt idx="369">
                  <c:v>1.3019251718198317</c:v>
                </c:pt>
                <c:pt idx="370">
                  <c:v>1.2688483323539279</c:v>
                </c:pt>
                <c:pt idx="371">
                  <c:v>1.2374404353753155</c:v>
                </c:pt>
                <c:pt idx="372">
                  <c:v>1.207532324062099</c:v>
                </c:pt>
                <c:pt idx="373">
                  <c:v>1.1790931103978959</c:v>
                </c:pt>
                <c:pt idx="374">
                  <c:v>1.1520845544621767</c:v>
                </c:pt>
                <c:pt idx="375">
                  <c:v>1.126524449649646</c:v>
                </c:pt>
                <c:pt idx="376">
                  <c:v>1.1024794212244129</c:v>
                </c:pt>
                <c:pt idx="377">
                  <c:v>1.0797482812279049</c:v>
                </c:pt>
                <c:pt idx="378">
                  <c:v>1.0582882193396737</c:v>
                </c:pt>
                <c:pt idx="379">
                  <c:v>1.0381748146302685</c:v>
                </c:pt>
                <c:pt idx="380">
                  <c:v>1.0193480714885987</c:v>
                </c:pt>
                <c:pt idx="381">
                  <c:v>1.0018155936955613</c:v>
                </c:pt>
                <c:pt idx="382">
                  <c:v>0.98549242417998839</c:v>
                </c:pt>
                <c:pt idx="383">
                  <c:v>0.97041784171833212</c:v>
                </c:pt>
                <c:pt idx="384">
                  <c:v>0.9568790667329754</c:v>
                </c:pt>
                <c:pt idx="385">
                  <c:v>0.94396530080958707</c:v>
                </c:pt>
                <c:pt idx="386">
                  <c:v>0.93213918388268335</c:v>
                </c:pt>
                <c:pt idx="387">
                  <c:v>0.9217707925664973</c:v>
                </c:pt>
                <c:pt idx="388">
                  <c:v>0.91264811014769487</c:v>
                </c:pt>
                <c:pt idx="389">
                  <c:v>0.90498826447944636</c:v>
                </c:pt>
                <c:pt idx="390">
                  <c:v>0.89784112445734399</c:v>
                </c:pt>
                <c:pt idx="391">
                  <c:v>0.89284862615192739</c:v>
                </c:pt>
                <c:pt idx="392">
                  <c:v>0.88877884848102728</c:v>
                </c:pt>
                <c:pt idx="393">
                  <c:v>0.88379904181661506</c:v>
                </c:pt>
                <c:pt idx="394">
                  <c:v>0.88154186357524922</c:v>
                </c:pt>
                <c:pt idx="395">
                  <c:v>0.88040836462330163</c:v>
                </c:pt>
                <c:pt idx="396">
                  <c:v>0.88050635520218734</c:v>
                </c:pt>
                <c:pt idx="397">
                  <c:v>0.88237362691429821</c:v>
                </c:pt>
                <c:pt idx="398">
                  <c:v>0.88540794356437347</c:v>
                </c:pt>
                <c:pt idx="399">
                  <c:v>0.89001707043913014</c:v>
                </c:pt>
                <c:pt idx="400">
                  <c:v>0.89612004988299654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30-4A21-89CF-DD688315B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434880"/>
        <c:axId val="275288064"/>
      </c:scatterChart>
      <c:valAx>
        <c:axId val="271434880"/>
        <c:scaling>
          <c:logBase val="10"/>
          <c:orientation val="minMax"/>
          <c:min val="10000"/>
        </c:scaling>
        <c:delete val="0"/>
        <c:axPos val="b"/>
        <c:majorGridlines/>
        <c:minorGridlines/>
        <c:numFmt formatCode="#,##0" sourceLinked="0"/>
        <c:majorTickMark val="out"/>
        <c:minorTickMark val="none"/>
        <c:tickLblPos val="nextTo"/>
        <c:crossAx val="275288064"/>
        <c:crossesAt val="-10"/>
        <c:crossBetween val="midCat"/>
      </c:valAx>
      <c:valAx>
        <c:axId val="275288064"/>
        <c:scaling>
          <c:logBase val="10"/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71434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257175</xdr:colOff>
      <xdr:row>16</xdr:row>
      <xdr:rowOff>152400</xdr:rowOff>
    </xdr:from>
    <xdr:ext cx="466725" cy="3392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010025" y="3305175"/>
              <a:ext cx="466725" cy="33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2</m:t>
                    </m:r>
                    <m:r>
                      <a:rPr lang="el-GR" sz="1100" i="1">
                        <a:latin typeface="Cambria Math"/>
                      </a:rPr>
                      <m:t>𝜋</m:t>
                    </m:r>
                    <m:r>
                      <a:rPr lang="en-US" sz="1100" b="0" i="1">
                        <a:latin typeface="Cambria Math"/>
                      </a:rPr>
                      <m:t>𝑓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010025" y="3305175"/>
              <a:ext cx="466725" cy="339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n-US" sz="1100" b="0" i="0">
                  <a:latin typeface="Cambria Math"/>
                </a:rPr>
                <a:t>2</a:t>
              </a:r>
              <a:r>
                <a:rPr lang="el-GR" sz="1100" i="0">
                  <a:latin typeface="Cambria Math"/>
                </a:rPr>
                <a:t>𝜋</a:t>
              </a:r>
              <a:r>
                <a:rPr lang="en-US" sz="1100" b="0" i="0">
                  <a:latin typeface="Cambria Math"/>
                </a:rPr>
                <a:t>𝑓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16</xdr:row>
      <xdr:rowOff>114300</xdr:rowOff>
    </xdr:from>
    <xdr:ext cx="51435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895850" y="3267075"/>
              <a:ext cx="5143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100" i="0">
                  <a:latin typeface="+mj-lt"/>
                </a:rPr>
                <a:t>ω</a:t>
              </a:r>
              <a14:m>
                <m:oMath xmlns:m="http://schemas.openxmlformats.org/officeDocument/2006/math"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/>
                        </a:rPr>
                        <m:t>𝐿</m:t>
                      </m:r>
                    </m:e>
                    <m:sub>
                      <m:r>
                        <a:rPr lang="en-US" sz="1100" b="0" i="1">
                          <a:latin typeface="Cambria Math"/>
                        </a:rPr>
                        <m:t>𝑠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895850" y="3267075"/>
              <a:ext cx="5143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100" i="0">
                  <a:latin typeface="+mj-lt"/>
                </a:rPr>
                <a:t>ω</a:t>
              </a:r>
              <a:r>
                <a:rPr lang="en-US" sz="1100" b="0" i="0">
                  <a:latin typeface="Cambria Math"/>
                </a:rPr>
                <a:t>𝐿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16</xdr:row>
      <xdr:rowOff>38100</xdr:rowOff>
    </xdr:from>
    <xdr:ext cx="676275" cy="4712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314950" y="3190875"/>
              <a:ext cx="676275" cy="4712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𝐿𝑠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𝐿𝑠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314950" y="3190875"/>
              <a:ext cx="676275" cy="4712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𝑋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𝐿𝑠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𝑋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𝐿𝑠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9525</xdr:colOff>
      <xdr:row>16</xdr:row>
      <xdr:rowOff>28575</xdr:rowOff>
    </xdr:from>
    <xdr:ext cx="676275" cy="4712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181725" y="3181350"/>
              <a:ext cx="676275" cy="4712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𝐿𝑠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𝑠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181725" y="3181350"/>
              <a:ext cx="676275" cy="4712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𝑋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𝐿𝑠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104776</xdr:colOff>
      <xdr:row>16</xdr:row>
      <xdr:rowOff>57150</xdr:rowOff>
    </xdr:from>
    <xdr:ext cx="400050" cy="457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00726" y="1266825"/>
              <a:ext cx="400050" cy="457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−1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100" b="0" i="1">
                            <a:latin typeface="Cambria Math"/>
                          </a:rPr>
                          <m:t>ω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𝑝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5800726" y="1266825"/>
              <a:ext cx="400050" cy="457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−1)/(ω𝐶_𝑝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514350</xdr:colOff>
      <xdr:row>15</xdr:row>
      <xdr:rowOff>695325</xdr:rowOff>
    </xdr:from>
    <xdr:ext cx="914400" cy="5940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210300" y="1181100"/>
              <a:ext cx="914400" cy="594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f>
                          <m:f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𝐿𝑝</m:t>
                                </m:r>
                              </m:sub>
                            </m:sSub>
                          </m:den>
                        </m:f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𝐶𝑝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6210300" y="1181100"/>
              <a:ext cx="914400" cy="594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1/(1/𝑋_𝐿𝑝 −1/𝑋_𝐶𝑝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133350</xdr:colOff>
      <xdr:row>18</xdr:row>
      <xdr:rowOff>33337</xdr:rowOff>
    </xdr:from>
    <xdr:ext cx="371475" cy="274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7096125" y="3919537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𝐶𝑝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7096125" y="3919537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𝑋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𝐶𝑝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171450</xdr:colOff>
      <xdr:row>18</xdr:row>
      <xdr:rowOff>19050</xdr:rowOff>
    </xdr:from>
    <xdr:ext cx="371475" cy="274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772400" y="3905250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𝐿𝑝𝑐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772400" y="3905250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𝑋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𝐿𝑝𝑐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200025</xdr:colOff>
      <xdr:row>18</xdr:row>
      <xdr:rowOff>19050</xdr:rowOff>
    </xdr:from>
    <xdr:ext cx="371475" cy="274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6372225" y="3905250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𝑝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6372225" y="3905250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𝑝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400050</xdr:colOff>
      <xdr:row>18</xdr:row>
      <xdr:rowOff>9525</xdr:rowOff>
    </xdr:from>
    <xdr:ext cx="371475" cy="274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5505450" y="3895725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𝐿𝑝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5505450" y="3895725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𝑋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𝐿𝑝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247650</xdr:colOff>
      <xdr:row>18</xdr:row>
      <xdr:rowOff>28575</xdr:rowOff>
    </xdr:from>
    <xdr:ext cx="371475" cy="274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924425" y="3914775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𝐿𝑠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924425" y="3914775"/>
              <a:ext cx="371475" cy="274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𝑋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𝐿𝑠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171450</xdr:colOff>
      <xdr:row>18</xdr:row>
      <xdr:rowOff>38100</xdr:rowOff>
    </xdr:from>
    <xdr:ext cx="4286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477250" y="3924300"/>
              <a:ext cx="4286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𝐿𝑠𝑐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477250" y="3924300"/>
              <a:ext cx="4286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𝑋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𝐿𝑠𝑐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0</xdr:colOff>
      <xdr:row>18</xdr:row>
      <xdr:rowOff>38100</xdr:rowOff>
    </xdr:from>
    <xdr:ext cx="638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9810750" y="3924300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𝑠𝑐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, µ</m:t>
                    </m:r>
                    <m:r>
                      <m:rPr>
                        <m:nor/>
                      </m:rPr>
                      <a:rPr lang="en-US" sz="1100" b="0" i="0">
                        <a:latin typeface="Cambria Math"/>
                      </a:rPr>
                      <m:t>H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9810750" y="3924300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𝐿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𝑠𝑐  , µ"H"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38100</xdr:colOff>
      <xdr:row>16</xdr:row>
      <xdr:rowOff>57150</xdr:rowOff>
    </xdr:from>
    <xdr:ext cx="676275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7829550" y="1266825"/>
              <a:ext cx="676275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𝐿𝑠𝑐</m:t>
                            </m:r>
                          </m:sub>
                        </m:sSub>
                      </m:num>
                      <m:den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ω</m:t>
                        </m:r>
                      </m:den>
                    </m:f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6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7829550" y="1266825"/>
              <a:ext cx="676275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𝑋_𝐿𝑠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𝑐/</a:t>
              </a:r>
              <a:r>
                <a:rPr lang="el-GR" sz="1100" i="0">
                  <a:latin typeface="Cambria Math"/>
                </a:rPr>
                <a:t>ω</a:t>
              </a:r>
              <a:r>
                <a:rPr lang="en-US" sz="1100" i="0">
                  <a:latin typeface="Cambria Math"/>
                </a:rPr>
                <a:t> 〖</a:t>
              </a:r>
              <a:r>
                <a:rPr lang="en-US" sz="1100" b="0" i="0">
                  <a:latin typeface="Cambria Math"/>
                </a:rPr>
                <a:t>10〗^6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633412</xdr:colOff>
      <xdr:row>16</xdr:row>
      <xdr:rowOff>38100</xdr:rowOff>
    </xdr:from>
    <xdr:ext cx="914400" cy="509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234362" y="3190875"/>
              <a:ext cx="914400" cy="509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𝐿𝑝𝑐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𝐿𝑝𝑐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234362" y="3190875"/>
              <a:ext cx="914400" cy="509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(〖𝑅_𝑝〗^2 𝑋_𝐿𝑝𝑐)/(〖𝑋_𝐿𝑝𝑐〗^2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〖𝑅_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𝑝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857250</xdr:colOff>
      <xdr:row>18</xdr:row>
      <xdr:rowOff>28575</xdr:rowOff>
    </xdr:from>
    <xdr:ext cx="638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1466850" y="3914775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, </m:t>
                    </m:r>
                    <m:r>
                      <m:rPr>
                        <m:nor/>
                      </m:rPr>
                      <a:rPr lang="en-US" sz="1100" b="0" i="0">
                        <a:latin typeface="Cambria Math"/>
                      </a:rPr>
                      <m:t>H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1466850" y="3914775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𝐿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  , "H"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76200</xdr:colOff>
      <xdr:row>18</xdr:row>
      <xdr:rowOff>19050</xdr:rowOff>
    </xdr:from>
    <xdr:ext cx="6096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2190750" y="3905250"/>
              <a:ext cx="6096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, </m:t>
                    </m:r>
                    <m:r>
                      <m:rPr>
                        <m:nor/>
                      </m:rPr>
                      <a:rPr lang="el-GR" sz="1100" b="0" i="0">
                        <a:latin typeface="Cambria Math"/>
                      </a:rPr>
                      <m:t>Ω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2190750" y="3905250"/>
              <a:ext cx="6096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/>
                </a:rPr>
                <a:t>  , </a:t>
              </a:r>
              <a:r>
                <a:rPr lang="el-GR" sz="1100" b="0" i="0">
                  <a:latin typeface="Cambria Math"/>
                </a:rPr>
                <a:t>"Ω</a:t>
              </a:r>
              <a:r>
                <a:rPr lang="en-US" sz="1100" b="0" i="0">
                  <a:latin typeface="Cambria Math"/>
                </a:rPr>
                <a:t>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18</xdr:row>
      <xdr:rowOff>28575</xdr:rowOff>
    </xdr:from>
    <xdr:ext cx="4667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3095625" y="3914775"/>
              <a:ext cx="466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, </m:t>
                    </m:r>
                    <m:r>
                      <m:rPr>
                        <m:nor/>
                      </m:rPr>
                      <a:rPr lang="el-GR" sz="1100" b="0" i="0">
                        <a:latin typeface="Cambria Math"/>
                      </a:rPr>
                      <m:t>Ω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3095625" y="3914775"/>
              <a:ext cx="466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  , </a:t>
              </a:r>
              <a:r>
                <a:rPr lang="el-GR" sz="1100" b="0" i="0">
                  <a:latin typeface="Cambria Math"/>
                </a:rPr>
                <a:t>"Ω</a:t>
              </a:r>
              <a:r>
                <a:rPr lang="en-US" sz="1100" b="0" i="0">
                  <a:latin typeface="Cambria Math"/>
                </a:rPr>
                <a:t>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104775</xdr:colOff>
      <xdr:row>18</xdr:row>
      <xdr:rowOff>28575</xdr:rowOff>
    </xdr:from>
    <xdr:ext cx="638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10677525" y="3914775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, µ</m:t>
                    </m:r>
                    <m:r>
                      <m:rPr>
                        <m:nor/>
                      </m:rPr>
                      <a:rPr lang="en-US" sz="1100" b="0" i="0">
                        <a:latin typeface="Cambria Math"/>
                      </a:rPr>
                      <m:t>H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10677525" y="3914775"/>
              <a:ext cx="638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𝐿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𝑠  , µ"H"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114300</xdr:colOff>
      <xdr:row>16</xdr:row>
      <xdr:rowOff>142875</xdr:rowOff>
    </xdr:from>
    <xdr:ext cx="638175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8667750" y="1352550"/>
              <a:ext cx="638175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6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8667750" y="1352550"/>
              <a:ext cx="638175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𝐿_𝑠  〖10〗^6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17</xdr:col>
      <xdr:colOff>0</xdr:colOff>
      <xdr:row>2</xdr:row>
      <xdr:rowOff>133349</xdr:rowOff>
    </xdr:from>
    <xdr:to>
      <xdr:col>27</xdr:col>
      <xdr:colOff>228599</xdr:colOff>
      <xdr:row>16</xdr:row>
      <xdr:rowOff>438149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606881</xdr:colOff>
      <xdr:row>18</xdr:row>
      <xdr:rowOff>348344</xdr:rowOff>
    </xdr:from>
    <xdr:to>
      <xdr:col>27</xdr:col>
      <xdr:colOff>457201</xdr:colOff>
      <xdr:row>38</xdr:row>
      <xdr:rowOff>137433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133350</xdr:colOff>
      <xdr:row>18</xdr:row>
      <xdr:rowOff>66676</xdr:rowOff>
    </xdr:from>
    <xdr:ext cx="443896" cy="2476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E3E03F8-C382-4BCD-BEC0-2908C61A9682}"/>
                </a:ext>
              </a:extLst>
            </xdr:cNvPr>
            <xdr:cNvSpPr txBox="1"/>
          </xdr:nvSpPr>
          <xdr:spPr>
            <a:xfrm>
              <a:off x="9191625" y="3952876"/>
              <a:ext cx="443896" cy="247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E3E03F8-C382-4BCD-BEC0-2908C61A9682}"/>
                </a:ext>
              </a:extLst>
            </xdr:cNvPr>
            <xdr:cNvSpPr txBox="1"/>
          </xdr:nvSpPr>
          <xdr:spPr>
            <a:xfrm>
              <a:off x="9191625" y="3952876"/>
              <a:ext cx="443896" cy="247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𝑅_𝑠𝑐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685800</xdr:colOff>
      <xdr:row>16</xdr:row>
      <xdr:rowOff>28575</xdr:rowOff>
    </xdr:from>
    <xdr:ext cx="914400" cy="5158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63FD6532-78A9-4FE6-96CA-C4AE0DDE5E5F}"/>
                </a:ext>
              </a:extLst>
            </xdr:cNvPr>
            <xdr:cNvSpPr txBox="1"/>
          </xdr:nvSpPr>
          <xdr:spPr>
            <a:xfrm>
              <a:off x="8991600" y="3181350"/>
              <a:ext cx="914400" cy="5158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</m:t>
                            </m:r>
                          </m:sub>
                        </m:sSub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𝐿𝑝𝑐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𝑋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𝐿𝑝𝑐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sub>
                            </m:sSub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63FD6532-78A9-4FE6-96CA-C4AE0DDE5E5F}"/>
                </a:ext>
              </a:extLst>
            </xdr:cNvPr>
            <xdr:cNvSpPr txBox="1"/>
          </xdr:nvSpPr>
          <xdr:spPr>
            <a:xfrm>
              <a:off x="8991600" y="3181350"/>
              <a:ext cx="914400" cy="5158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𝑅_𝑝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𝐿𝑝𝑐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)/(〖𝑋_𝐿𝑝𝑐〗^2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〖𝑅_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𝑝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152400</xdr:colOff>
      <xdr:row>16</xdr:row>
      <xdr:rowOff>133350</xdr:rowOff>
    </xdr:from>
    <xdr:ext cx="275460" cy="3454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83EC0FB7-CDAD-402E-B597-629F5C10ADA4}"/>
                </a:ext>
              </a:extLst>
            </xdr:cNvPr>
            <xdr:cNvSpPr txBox="1"/>
          </xdr:nvSpPr>
          <xdr:spPr>
            <a:xfrm>
              <a:off x="12125325" y="3286125"/>
              <a:ext cx="275460" cy="3454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𝐿𝑠𝑐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𝑠𝑐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83EC0FB7-CDAD-402E-B597-629F5C10ADA4}"/>
                </a:ext>
              </a:extLst>
            </xdr:cNvPr>
            <xdr:cNvSpPr txBox="1"/>
          </xdr:nvSpPr>
          <xdr:spPr>
            <a:xfrm>
              <a:off x="12125325" y="3286125"/>
              <a:ext cx="275460" cy="3454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𝑋_𝐿𝑠𝑐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𝑅_𝑠𝑐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17</xdr:col>
      <xdr:colOff>0</xdr:colOff>
      <xdr:row>43</xdr:row>
      <xdr:rowOff>0</xdr:rowOff>
    </xdr:from>
    <xdr:to>
      <xdr:col>27</xdr:col>
      <xdr:colOff>142875</xdr:colOff>
      <xdr:row>62</xdr:row>
      <xdr:rowOff>141514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114562E-7F1F-44A2-9FF4-EC669D9E8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204787</xdr:colOff>
      <xdr:row>18</xdr:row>
      <xdr:rowOff>85725</xdr:rowOff>
    </xdr:from>
    <xdr:ext cx="1838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5005F974-EE35-4A19-9E52-3DEE5063B2A0}"/>
                </a:ext>
              </a:extLst>
            </xdr:cNvPr>
            <xdr:cNvSpPr txBox="1"/>
          </xdr:nvSpPr>
          <xdr:spPr>
            <a:xfrm>
              <a:off x="12177712" y="3971925"/>
              <a:ext cx="1838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5005F974-EE35-4A19-9E52-3DEE5063B2A0}"/>
                </a:ext>
              </a:extLst>
            </xdr:cNvPr>
            <xdr:cNvSpPr txBox="1"/>
          </xdr:nvSpPr>
          <xdr:spPr>
            <a:xfrm>
              <a:off x="12177712" y="3971925"/>
              <a:ext cx="1838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𝑄_𝑐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295275</xdr:colOff>
      <xdr:row>35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66675</xdr:colOff>
      <xdr:row>34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81875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etimes.com/convert-parallel-impedances-to-series-impedances/" TargetMode="External"/><Relationship Id="rId1" Type="http://schemas.openxmlformats.org/officeDocument/2006/relationships/hyperlink" Target="http://www.verimod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0"/>
  <sheetViews>
    <sheetView tabSelected="1" zoomScaleNormal="100" workbookViewId="0">
      <selection activeCell="C3" sqref="C3"/>
    </sheetView>
  </sheetViews>
  <sheetFormatPr defaultRowHeight="12.75" x14ac:dyDescent="0.2"/>
  <cols>
    <col min="2" max="2" width="13.42578125" customWidth="1"/>
    <col min="4" max="4" width="12.42578125" customWidth="1"/>
    <col min="5" max="5" width="12.140625" customWidth="1"/>
    <col min="6" max="6" width="13.85546875" customWidth="1"/>
    <col min="7" max="7" width="14.28515625" customWidth="1"/>
    <col min="8" max="8" width="16" customWidth="1"/>
    <col min="9" max="9" width="11.85546875" customWidth="1"/>
    <col min="10" max="10" width="9.5703125" bestFit="1" customWidth="1"/>
    <col min="11" max="11" width="10.5703125" customWidth="1"/>
    <col min="12" max="13" width="11.28515625" customWidth="1"/>
    <col min="14" max="14" width="11.42578125" customWidth="1"/>
    <col min="15" max="15" width="13.140625" customWidth="1"/>
  </cols>
  <sheetData>
    <row r="1" spans="1:16" x14ac:dyDescent="0.2">
      <c r="A1" s="20" t="s">
        <v>22</v>
      </c>
    </row>
    <row r="2" spans="1:16" x14ac:dyDescent="0.2">
      <c r="A2" s="3" t="s">
        <v>17</v>
      </c>
    </row>
    <row r="3" spans="1:16" x14ac:dyDescent="0.2">
      <c r="A3" s="21">
        <v>43952</v>
      </c>
    </row>
    <row r="4" spans="1:16" x14ac:dyDescent="0.2">
      <c r="A4" s="19" t="s">
        <v>18</v>
      </c>
    </row>
    <row r="5" spans="1:16" x14ac:dyDescent="0.2">
      <c r="A5" s="19"/>
    </row>
    <row r="7" spans="1:16" x14ac:dyDescent="0.2">
      <c r="B7" s="3" t="s">
        <v>11</v>
      </c>
      <c r="I7">
        <v>370</v>
      </c>
    </row>
    <row r="8" spans="1:16" x14ac:dyDescent="0.2">
      <c r="B8" s="3" t="s">
        <v>12</v>
      </c>
      <c r="I8" s="2">
        <f>INDEX(B21:B421,I7-1)-INDEX(C21:C421,I7-1)*(INDEX(B21:B421,I7)-INDEX(B21:B421,I7-1))/(INDEX(C21:C421,I7)-INDEX(C21:C421,I7-1))</f>
        <v>15902422.399709867</v>
      </c>
    </row>
    <row r="9" spans="1:16" x14ac:dyDescent="0.2">
      <c r="B9" s="3" t="s">
        <v>13</v>
      </c>
      <c r="I9" s="1">
        <v>1.5149E-5</v>
      </c>
    </row>
    <row r="10" spans="1:16" x14ac:dyDescent="0.2">
      <c r="B10" s="3" t="s">
        <v>19</v>
      </c>
      <c r="F10" s="1"/>
      <c r="I10" s="1">
        <f>1/((2*PI()*I8)^2*I9)</f>
        <v>6.6119525418861027E-12</v>
      </c>
    </row>
    <row r="11" spans="1:16" x14ac:dyDescent="0.2">
      <c r="B11" s="3" t="s">
        <v>21</v>
      </c>
      <c r="G11">
        <v>2.5600000000000002E-3</v>
      </c>
    </row>
    <row r="12" spans="1:16" x14ac:dyDescent="0.2">
      <c r="B12" s="3" t="s">
        <v>14</v>
      </c>
      <c r="G12">
        <v>1.34E-3</v>
      </c>
    </row>
    <row r="13" spans="1:16" x14ac:dyDescent="0.2">
      <c r="B13" s="3" t="s">
        <v>15</v>
      </c>
      <c r="D13" s="3"/>
      <c r="E13" s="17"/>
      <c r="F13" s="17"/>
      <c r="G13" s="18">
        <f>G11-G12</f>
        <v>1.2200000000000002E-3</v>
      </c>
    </row>
    <row r="14" spans="1:16" x14ac:dyDescent="0.2">
      <c r="B14" s="3" t="s">
        <v>23</v>
      </c>
      <c r="F14" s="19" t="s">
        <v>24</v>
      </c>
      <c r="G14" s="1"/>
    </row>
    <row r="16" spans="1:16" ht="57" customHeight="1" x14ac:dyDescent="0.2">
      <c r="F16" s="11" t="s">
        <v>2</v>
      </c>
      <c r="G16" s="11" t="s">
        <v>5</v>
      </c>
      <c r="H16" s="11" t="s">
        <v>16</v>
      </c>
      <c r="I16" s="11" t="s">
        <v>3</v>
      </c>
      <c r="J16" s="11" t="s">
        <v>4</v>
      </c>
      <c r="K16" s="11" t="s">
        <v>6</v>
      </c>
      <c r="L16" s="11" t="s">
        <v>7</v>
      </c>
      <c r="M16" s="11" t="s">
        <v>25</v>
      </c>
      <c r="N16" s="11" t="s">
        <v>8</v>
      </c>
      <c r="O16" s="11" t="s">
        <v>9</v>
      </c>
      <c r="P16" s="26" t="s">
        <v>28</v>
      </c>
    </row>
    <row r="17" spans="1:22" ht="45" customHeight="1" x14ac:dyDescent="0.2">
      <c r="B17" s="27" t="s">
        <v>20</v>
      </c>
      <c r="C17" s="27"/>
      <c r="D17" s="2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22" x14ac:dyDescent="0.2">
      <c r="B18" s="22"/>
      <c r="C18" s="23"/>
      <c r="D18" s="24" t="s">
        <v>27</v>
      </c>
      <c r="E18" s="9" t="s">
        <v>26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V18" s="20" t="s">
        <v>1</v>
      </c>
    </row>
    <row r="19" spans="1:22" ht="27.75" customHeight="1" x14ac:dyDescent="0.2">
      <c r="A19" s="3" t="s">
        <v>10</v>
      </c>
      <c r="B19" s="7" t="s">
        <v>1</v>
      </c>
      <c r="C19" s="8"/>
      <c r="D19" s="8"/>
      <c r="E19" s="10"/>
      <c r="F19" s="14" t="s">
        <v>0</v>
      </c>
      <c r="G19" s="15"/>
      <c r="H19" s="15"/>
      <c r="I19" s="15"/>
      <c r="J19" s="15"/>
      <c r="K19" s="15"/>
      <c r="L19" s="10"/>
      <c r="M19" s="10"/>
      <c r="N19" s="10"/>
      <c r="O19" s="16"/>
      <c r="P19" s="16"/>
    </row>
    <row r="20" spans="1:22" x14ac:dyDescent="0.2">
      <c r="A20">
        <v>1</v>
      </c>
      <c r="B20" s="2">
        <v>300</v>
      </c>
      <c r="C20" s="1">
        <v>1.58843E-5</v>
      </c>
      <c r="D20" s="1">
        <v>9.2087600000000005E-4</v>
      </c>
      <c r="E20" s="1">
        <f>D20+$G$13</f>
        <v>2.1408760000000003E-3</v>
      </c>
      <c r="F20" s="1">
        <f>2*PI()*B20</f>
        <v>1884.9555921538758</v>
      </c>
      <c r="G20" s="4">
        <f>F20*C20</f>
        <v>2.9941200112449811E-2</v>
      </c>
      <c r="H20">
        <f>(G20^2+E20^2)/G20</f>
        <v>3.009427848038972E-2</v>
      </c>
      <c r="I20" s="6">
        <f>(G20^2+E20^2)/E20</f>
        <v>0.42088323388236426</v>
      </c>
      <c r="J20" s="1">
        <f t="shared" ref="J20:J83" si="0">-1/(F20*$I$10)</f>
        <v>-80235977.740646511</v>
      </c>
      <c r="K20" s="1">
        <f>1/(1/H20-1/J20)</f>
        <v>3.0094278469102193E-2</v>
      </c>
      <c r="L20" s="1">
        <f>I20^2*K20/(K20^2+I20^2)</f>
        <v>2.9941200101333946E-2</v>
      </c>
      <c r="M20" s="1">
        <f>I20*K20^2/(K20^2+I20^2)</f>
        <v>2.1408759984022033E-3</v>
      </c>
      <c r="N20" s="5">
        <f>1000000*L20/F20</f>
        <v>15.884299994102852</v>
      </c>
      <c r="O20" s="5">
        <f>C20*1000000</f>
        <v>15.8843</v>
      </c>
      <c r="P20" s="25">
        <f>L20/M20</f>
        <v>13.985490109506536</v>
      </c>
    </row>
    <row r="21" spans="1:22" x14ac:dyDescent="0.2">
      <c r="A21">
        <v>2</v>
      </c>
      <c r="B21" s="2">
        <v>308.98200000000003</v>
      </c>
      <c r="C21" s="1">
        <v>1.5926700000000001E-5</v>
      </c>
      <c r="D21" s="1">
        <v>1.3382800000000001E-3</v>
      </c>
      <c r="E21" s="1">
        <f t="shared" ref="E21:E84" si="1">D21+$G$13</f>
        <v>2.5582800000000004E-3</v>
      </c>
      <c r="F21" s="1">
        <f t="shared" ref="F21:F84" si="2">2*PI()*B21</f>
        <v>1941.391162582963</v>
      </c>
      <c r="G21" s="4">
        <f t="shared" ref="G21:G84" si="3">F21*C21</f>
        <v>3.0919954629110079E-2</v>
      </c>
      <c r="H21">
        <f t="shared" ref="H21:H84" si="4">(G21^2+E21^2)/G21</f>
        <v>3.1131623651167385E-2</v>
      </c>
      <c r="I21" s="6">
        <f t="shared" ref="I21:I84" si="5">(G21^2+E21^2)/E21</f>
        <v>0.37626389246862174</v>
      </c>
      <c r="J21" s="1">
        <f t="shared" si="0"/>
        <v>-77903545.585807428</v>
      </c>
      <c r="K21" s="1">
        <f t="shared" ref="K21:K84" si="6">1/(1/H21-1/J21)</f>
        <v>3.1131623638726642E-2</v>
      </c>
      <c r="L21" s="1">
        <f t="shared" ref="L21:L84" si="7">I21^2*K21/(K21^2+I21^2)</f>
        <v>3.0919954616921947E-2</v>
      </c>
      <c r="M21" s="1">
        <f>I21*K21^2/(K21^2+I21^2)</f>
        <v>2.5582799979692351E-3</v>
      </c>
      <c r="N21" s="5">
        <f t="shared" ref="N21:N84" si="8">1000000*L21/F21</f>
        <v>15.926699993721961</v>
      </c>
      <c r="O21" s="5">
        <f t="shared" ref="O21:O84" si="9">C21*1000000</f>
        <v>15.9267</v>
      </c>
      <c r="P21" s="25">
        <f t="shared" ref="P21:P84" si="10">L21/M21</f>
        <v>12.086227716069482</v>
      </c>
    </row>
    <row r="22" spans="1:22" x14ac:dyDescent="0.2">
      <c r="A22">
        <v>3</v>
      </c>
      <c r="B22" s="2">
        <v>318.23399999999998</v>
      </c>
      <c r="C22" s="1">
        <v>1.5936399999999999E-5</v>
      </c>
      <c r="D22" s="1">
        <v>1.3536799999999999E-3</v>
      </c>
      <c r="E22" s="1">
        <f t="shared" si="1"/>
        <v>2.5736800000000001E-3</v>
      </c>
      <c r="F22" s="1">
        <f t="shared" si="2"/>
        <v>1999.5231930449884</v>
      </c>
      <c r="G22" s="4">
        <f t="shared" si="3"/>
        <v>3.1865201413642151E-2</v>
      </c>
      <c r="H22">
        <f t="shared" si="4"/>
        <v>3.2073071706266887E-2</v>
      </c>
      <c r="I22" s="6">
        <f t="shared" si="5"/>
        <v>0.39710254960771413</v>
      </c>
      <c r="J22" s="1">
        <f t="shared" si="0"/>
        <v>-75638659.98665747</v>
      </c>
      <c r="K22" s="1">
        <f t="shared" si="6"/>
        <v>3.2073071692666939E-2</v>
      </c>
      <c r="L22" s="1">
        <f t="shared" si="7"/>
        <v>3.1865201400305486E-2</v>
      </c>
      <c r="M22" s="1">
        <f t="shared" ref="M22:M85" si="11">I22*K22^2/(K22^2+I22^2)</f>
        <v>2.5736799978315107E-3</v>
      </c>
      <c r="N22" s="5">
        <f t="shared" si="8"/>
        <v>15.936399993330078</v>
      </c>
      <c r="O22" s="5">
        <f t="shared" si="9"/>
        <v>15.936399999999999</v>
      </c>
      <c r="P22" s="25">
        <f t="shared" si="10"/>
        <v>12.381182364223193</v>
      </c>
    </row>
    <row r="23" spans="1:22" x14ac:dyDescent="0.2">
      <c r="A23">
        <v>4</v>
      </c>
      <c r="B23" s="2">
        <v>327.762</v>
      </c>
      <c r="C23" s="1">
        <v>1.59231E-5</v>
      </c>
      <c r="D23" s="1">
        <v>1.32788E-3</v>
      </c>
      <c r="E23" s="1">
        <f t="shared" si="1"/>
        <v>2.5478800000000002E-3</v>
      </c>
      <c r="F23" s="1">
        <f t="shared" si="2"/>
        <v>2059.3893826517956</v>
      </c>
      <c r="G23" s="4">
        <f t="shared" si="3"/>
        <v>3.2791863078902805E-2</v>
      </c>
      <c r="H23">
        <f t="shared" si="4"/>
        <v>3.2989829643924745E-2</v>
      </c>
      <c r="I23" s="6">
        <f t="shared" si="5"/>
        <v>0.42458749104349852</v>
      </c>
      <c r="J23" s="1">
        <f t="shared" si="0"/>
        <v>-73439853.681006193</v>
      </c>
      <c r="K23" s="1">
        <f t="shared" si="6"/>
        <v>3.2989829629105419E-2</v>
      </c>
      <c r="L23" s="1">
        <f t="shared" si="7"/>
        <v>3.2791863064349197E-2</v>
      </c>
      <c r="M23" s="1">
        <f t="shared" si="11"/>
        <v>2.5478799977246762E-3</v>
      </c>
      <c r="N23" s="5">
        <f t="shared" si="8"/>
        <v>15.923099992933048</v>
      </c>
      <c r="O23" s="5">
        <f t="shared" si="9"/>
        <v>15.9231</v>
      </c>
      <c r="P23" s="25">
        <f t="shared" si="10"/>
        <v>12.870254130348837</v>
      </c>
    </row>
    <row r="24" spans="1:22" x14ac:dyDescent="0.2">
      <c r="A24">
        <v>5</v>
      </c>
      <c r="B24" s="2">
        <v>337.57499999999999</v>
      </c>
      <c r="C24" s="1">
        <v>1.5939499999999999E-5</v>
      </c>
      <c r="D24" s="1">
        <v>1.3626000000000001E-3</v>
      </c>
      <c r="E24" s="1">
        <f t="shared" si="1"/>
        <v>2.5826E-3</v>
      </c>
      <c r="F24" s="1">
        <f t="shared" si="2"/>
        <v>2121.0462800711489</v>
      </c>
      <c r="G24" s="4">
        <f t="shared" si="3"/>
        <v>3.3808417181194074E-2</v>
      </c>
      <c r="H24">
        <f t="shared" si="4"/>
        <v>3.4005700086343217E-2</v>
      </c>
      <c r="I24" s="6">
        <f t="shared" si="5"/>
        <v>0.44516336058919642</v>
      </c>
      <c r="J24" s="1">
        <f t="shared" si="0"/>
        <v>-71305023.542009786</v>
      </c>
      <c r="K24" s="1">
        <f t="shared" si="6"/>
        <v>3.4005700070125738E-2</v>
      </c>
      <c r="L24" s="1">
        <f t="shared" si="7"/>
        <v>3.3808417165257766E-2</v>
      </c>
      <c r="M24" s="1">
        <f t="shared" si="11"/>
        <v>2.5825999975509833E-3</v>
      </c>
      <c r="N24" s="5">
        <f t="shared" si="8"/>
        <v>15.93949999248658</v>
      </c>
      <c r="O24" s="5">
        <f t="shared" si="9"/>
        <v>15.939499999999999</v>
      </c>
      <c r="P24" s="25">
        <f t="shared" si="10"/>
        <v>13.090845348608946</v>
      </c>
    </row>
    <row r="25" spans="1:22" x14ac:dyDescent="0.2">
      <c r="A25">
        <v>6</v>
      </c>
      <c r="B25" s="2">
        <v>347.68299999999999</v>
      </c>
      <c r="C25" s="1">
        <v>1.5953399999999999E-5</v>
      </c>
      <c r="D25" s="1">
        <v>1.3327600000000001E-3</v>
      </c>
      <c r="E25" s="1">
        <f t="shared" si="1"/>
        <v>2.5527600000000003E-3</v>
      </c>
      <c r="F25" s="1">
        <f t="shared" si="2"/>
        <v>2184.5567171561202</v>
      </c>
      <c r="G25" s="4">
        <f t="shared" si="3"/>
        <v>3.4851107131478445E-2</v>
      </c>
      <c r="H25">
        <f t="shared" si="4"/>
        <v>3.5038090678170826E-2</v>
      </c>
      <c r="I25" s="6">
        <f t="shared" si="5"/>
        <v>0.47835137337916123</v>
      </c>
      <c r="J25" s="1">
        <f t="shared" si="0"/>
        <v>-69232011.119882062</v>
      </c>
      <c r="K25" s="1">
        <f t="shared" si="6"/>
        <v>3.5038090660438163E-2</v>
      </c>
      <c r="L25" s="1">
        <f t="shared" si="7"/>
        <v>3.4851107114028668E-2</v>
      </c>
      <c r="M25" s="1">
        <f t="shared" si="11"/>
        <v>2.5527599974299021E-3</v>
      </c>
      <c r="N25" s="5">
        <f t="shared" si="8"/>
        <v>15.95339999201221</v>
      </c>
      <c r="O25" s="5">
        <f t="shared" si="9"/>
        <v>15.953399999999998</v>
      </c>
      <c r="P25" s="25">
        <f t="shared" si="10"/>
        <v>13.652324209528697</v>
      </c>
    </row>
    <row r="26" spans="1:22" x14ac:dyDescent="0.2">
      <c r="A26">
        <v>7</v>
      </c>
      <c r="B26" s="2">
        <v>358.09300000000002</v>
      </c>
      <c r="C26" s="1">
        <v>1.5954300000000001E-5</v>
      </c>
      <c r="D26" s="1">
        <v>1.36802E-3</v>
      </c>
      <c r="E26" s="1">
        <f t="shared" si="1"/>
        <v>2.5880199999999999E-3</v>
      </c>
      <c r="F26" s="1">
        <f t="shared" si="2"/>
        <v>2249.9646762038597</v>
      </c>
      <c r="G26" s="4">
        <f t="shared" si="3"/>
        <v>3.5896611433559239E-2</v>
      </c>
      <c r="H26">
        <f t="shared" si="4"/>
        <v>3.6083198614156965E-2</v>
      </c>
      <c r="I26" s="6">
        <f t="shared" si="5"/>
        <v>0.50048475666043379</v>
      </c>
      <c r="J26" s="1">
        <f t="shared" si="0"/>
        <v>-67219390.834766254</v>
      </c>
      <c r="K26" s="1">
        <f t="shared" si="6"/>
        <v>3.6083198594787598E-2</v>
      </c>
      <c r="L26" s="1">
        <f t="shared" si="7"/>
        <v>3.5896611414489306E-2</v>
      </c>
      <c r="M26" s="1">
        <f t="shared" si="11"/>
        <v>2.588019997235882E-3</v>
      </c>
      <c r="N26" s="5">
        <f t="shared" si="8"/>
        <v>15.954299991524342</v>
      </c>
      <c r="O26" s="5">
        <f t="shared" si="9"/>
        <v>15.9543</v>
      </c>
      <c r="P26" s="25">
        <f t="shared" si="10"/>
        <v>13.870299090744449</v>
      </c>
    </row>
    <row r="27" spans="1:22" x14ac:dyDescent="0.2">
      <c r="A27">
        <v>8</v>
      </c>
      <c r="B27" s="2">
        <v>368.81400000000002</v>
      </c>
      <c r="C27" s="1">
        <v>1.59587E-5</v>
      </c>
      <c r="D27" s="1">
        <v>1.39003E-3</v>
      </c>
      <c r="E27" s="1">
        <f t="shared" si="1"/>
        <v>2.6100300000000002E-3</v>
      </c>
      <c r="F27" s="1">
        <f t="shared" si="2"/>
        <v>2317.326705882132</v>
      </c>
      <c r="G27" s="4">
        <f t="shared" si="3"/>
        <v>3.6981521701161181E-2</v>
      </c>
      <c r="H27">
        <f t="shared" si="4"/>
        <v>3.7165728739907401E-2</v>
      </c>
      <c r="I27" s="6">
        <f t="shared" si="5"/>
        <v>0.52660130494069235</v>
      </c>
      <c r="J27" s="1">
        <f t="shared" si="0"/>
        <v>-65265400.234790303</v>
      </c>
      <c r="K27" s="1">
        <f t="shared" si="6"/>
        <v>3.7165728718743178E-2</v>
      </c>
      <c r="L27" s="1">
        <f t="shared" si="7"/>
        <v>3.6981521680310617E-2</v>
      </c>
      <c r="M27" s="1">
        <f t="shared" si="11"/>
        <v>2.6100299970421422E-3</v>
      </c>
      <c r="N27" s="5">
        <f t="shared" si="8"/>
        <v>15.95869999100232</v>
      </c>
      <c r="O27" s="5">
        <f t="shared" si="9"/>
        <v>15.9587</v>
      </c>
      <c r="P27" s="25">
        <f t="shared" si="10"/>
        <v>14.169002548714195</v>
      </c>
    </row>
    <row r="28" spans="1:22" x14ac:dyDescent="0.2">
      <c r="A28">
        <v>9</v>
      </c>
      <c r="B28" s="2">
        <v>379.85700000000003</v>
      </c>
      <c r="C28" s="1">
        <v>1.5960900000000002E-5</v>
      </c>
      <c r="D28" s="1">
        <v>1.3935499999999999E-3</v>
      </c>
      <c r="E28" s="1">
        <f t="shared" si="1"/>
        <v>2.6135500000000001E-3</v>
      </c>
      <c r="F28" s="1">
        <f t="shared" si="2"/>
        <v>2386.7119212293164</v>
      </c>
      <c r="G28" s="4">
        <f t="shared" si="3"/>
        <v>3.8094070303548999E-2</v>
      </c>
      <c r="H28">
        <f t="shared" si="4"/>
        <v>3.8273380194775393E-2</v>
      </c>
      <c r="I28" s="6">
        <f t="shared" si="5"/>
        <v>0.55785764033373519</v>
      </c>
      <c r="J28" s="1">
        <f t="shared" si="0"/>
        <v>-63368039.346896201</v>
      </c>
      <c r="K28" s="1">
        <f t="shared" si="6"/>
        <v>3.8273380171658822E-2</v>
      </c>
      <c r="L28" s="1">
        <f t="shared" si="7"/>
        <v>3.8094070280756315E-2</v>
      </c>
      <c r="M28" s="1">
        <f t="shared" si="11"/>
        <v>2.6135499968576973E-3</v>
      </c>
      <c r="N28" s="5">
        <f t="shared" si="8"/>
        <v>15.960899990450175</v>
      </c>
      <c r="O28" s="5">
        <f t="shared" si="9"/>
        <v>15.960900000000002</v>
      </c>
      <c r="P28" s="25">
        <f t="shared" si="10"/>
        <v>14.5756041883864</v>
      </c>
    </row>
    <row r="29" spans="1:22" x14ac:dyDescent="0.2">
      <c r="A29">
        <v>10</v>
      </c>
      <c r="B29" s="2">
        <v>391.23</v>
      </c>
      <c r="C29" s="1">
        <v>1.5979799999999999E-5</v>
      </c>
      <c r="D29" s="1">
        <v>1.3859199999999999E-3</v>
      </c>
      <c r="E29" s="1">
        <f t="shared" si="1"/>
        <v>2.6059200000000003E-3</v>
      </c>
      <c r="F29" s="1">
        <f t="shared" si="2"/>
        <v>2458.1705877278696</v>
      </c>
      <c r="G29" s="4">
        <f t="shared" si="3"/>
        <v>3.928107435777381E-2</v>
      </c>
      <c r="H29">
        <f t="shared" si="4"/>
        <v>3.9453951987966633E-2</v>
      </c>
      <c r="I29" s="6">
        <f t="shared" si="5"/>
        <v>0.59472033744219122</v>
      </c>
      <c r="J29" s="1">
        <f t="shared" si="0"/>
        <v>-61525939.529672958</v>
      </c>
      <c r="K29" s="1">
        <f t="shared" si="6"/>
        <v>3.9453951962666503E-2</v>
      </c>
      <c r="L29" s="1">
        <f t="shared" si="7"/>
        <v>3.9281074332805289E-2</v>
      </c>
      <c r="M29" s="1">
        <f t="shared" si="11"/>
        <v>2.6059199966725149E-3</v>
      </c>
      <c r="N29" s="5">
        <f t="shared" si="8"/>
        <v>15.979799989842641</v>
      </c>
      <c r="O29" s="5">
        <f t="shared" si="9"/>
        <v>15.979799999999999</v>
      </c>
      <c r="P29" s="25">
        <f t="shared" si="10"/>
        <v>15.073783685977729</v>
      </c>
    </row>
    <row r="30" spans="1:22" x14ac:dyDescent="0.2">
      <c r="A30">
        <v>11</v>
      </c>
      <c r="B30" s="2">
        <v>402.94400000000002</v>
      </c>
      <c r="C30" s="1">
        <v>1.5979000000000001E-5</v>
      </c>
      <c r="D30" s="1">
        <v>1.3815399999999999E-3</v>
      </c>
      <c r="E30" s="1">
        <f t="shared" si="1"/>
        <v>2.6015400000000003E-3</v>
      </c>
      <c r="F30" s="1">
        <f t="shared" si="2"/>
        <v>2531.7718204161715</v>
      </c>
      <c r="G30" s="4">
        <f t="shared" si="3"/>
        <v>4.0455181918430005E-2</v>
      </c>
      <c r="H30">
        <f t="shared" si="4"/>
        <v>4.0622478419166212E-2</v>
      </c>
      <c r="I30" s="6">
        <f t="shared" si="5"/>
        <v>0.63169882239937336</v>
      </c>
      <c r="J30" s="1">
        <f t="shared" si="0"/>
        <v>-59737316.654904775</v>
      </c>
      <c r="K30" s="1">
        <f t="shared" si="6"/>
        <v>4.0622478391542177E-2</v>
      </c>
      <c r="L30" s="1">
        <f t="shared" si="7"/>
        <v>4.0455181891146323E-2</v>
      </c>
      <c r="M30" s="1">
        <f t="shared" si="11"/>
        <v>2.6015399964763809E-3</v>
      </c>
      <c r="N30" s="5">
        <f t="shared" si="8"/>
        <v>15.978999989223482</v>
      </c>
      <c r="O30" s="5">
        <f t="shared" si="9"/>
        <v>15.979000000000001</v>
      </c>
      <c r="P30" s="25">
        <f t="shared" si="10"/>
        <v>15.550474698040496</v>
      </c>
    </row>
    <row r="31" spans="1:22" x14ac:dyDescent="0.2">
      <c r="A31">
        <v>12</v>
      </c>
      <c r="B31" s="2">
        <v>415.00900000000001</v>
      </c>
      <c r="C31" s="1">
        <v>1.59958E-5</v>
      </c>
      <c r="D31" s="1">
        <v>1.3297599999999999E-3</v>
      </c>
      <c r="E31" s="1">
        <f t="shared" si="1"/>
        <v>2.5497599999999999E-3</v>
      </c>
      <c r="F31" s="1">
        <f t="shared" si="2"/>
        <v>2607.578451147293</v>
      </c>
      <c r="G31" s="4">
        <f t="shared" si="3"/>
        <v>4.171030338886187E-2</v>
      </c>
      <c r="H31">
        <f t="shared" si="4"/>
        <v>4.1866170777238053E-2</v>
      </c>
      <c r="I31" s="6">
        <f t="shared" si="5"/>
        <v>0.6848686483623958</v>
      </c>
      <c r="J31" s="1">
        <f t="shared" si="0"/>
        <v>-58000653.774240933</v>
      </c>
      <c r="K31" s="1">
        <f t="shared" si="6"/>
        <v>4.1866170747018115E-2</v>
      </c>
      <c r="L31" s="1">
        <f t="shared" si="7"/>
        <v>4.1710303358978629E-2</v>
      </c>
      <c r="M31" s="1">
        <f t="shared" si="11"/>
        <v>2.5497599963327567E-3</v>
      </c>
      <c r="N31" s="5">
        <f t="shared" si="8"/>
        <v>15.995799988539849</v>
      </c>
      <c r="O31" s="5">
        <f t="shared" si="9"/>
        <v>15.995800000000001</v>
      </c>
      <c r="P31" s="25">
        <f t="shared" si="10"/>
        <v>16.35852135846876</v>
      </c>
    </row>
    <row r="32" spans="1:22" x14ac:dyDescent="0.2">
      <c r="A32">
        <v>13</v>
      </c>
      <c r="B32" s="2">
        <v>427.43400000000003</v>
      </c>
      <c r="C32" s="1">
        <v>1.5970699999999999E-5</v>
      </c>
      <c r="D32" s="1">
        <v>1.3984100000000001E-3</v>
      </c>
      <c r="E32" s="1">
        <f t="shared" si="1"/>
        <v>2.6184100000000003E-3</v>
      </c>
      <c r="F32" s="1">
        <f t="shared" si="2"/>
        <v>2685.6470285889995</v>
      </c>
      <c r="G32" s="4">
        <f t="shared" si="3"/>
        <v>4.2891662999486331E-2</v>
      </c>
      <c r="H32">
        <f t="shared" si="4"/>
        <v>4.3051509236462081E-2</v>
      </c>
      <c r="I32" s="6">
        <f t="shared" si="5"/>
        <v>0.70521836755496825</v>
      </c>
      <c r="J32" s="1">
        <f t="shared" si="0"/>
        <v>-56314643.482254453</v>
      </c>
      <c r="K32" s="1">
        <f t="shared" si="6"/>
        <v>4.3051509203549991E-2</v>
      </c>
      <c r="L32" s="1">
        <f t="shared" si="7"/>
        <v>4.2891662966939928E-2</v>
      </c>
      <c r="M32" s="1">
        <f t="shared" si="11"/>
        <v>2.6184099960114113E-3</v>
      </c>
      <c r="N32" s="5">
        <f t="shared" si="8"/>
        <v>15.970699987881353</v>
      </c>
      <c r="O32" s="5">
        <f t="shared" si="9"/>
        <v>15.970699999999999</v>
      </c>
      <c r="P32" s="25">
        <f t="shared" si="10"/>
        <v>16.380804775522634</v>
      </c>
    </row>
    <row r="33" spans="1:22" x14ac:dyDescent="0.2">
      <c r="A33">
        <v>14</v>
      </c>
      <c r="B33" s="2">
        <v>440.23200000000003</v>
      </c>
      <c r="C33" s="1">
        <v>1.5962499999999998E-5</v>
      </c>
      <c r="D33" s="1">
        <v>1.3403600000000001E-3</v>
      </c>
      <c r="E33" s="1">
        <f t="shared" si="1"/>
        <v>2.5603600000000002E-3</v>
      </c>
      <c r="F33" s="1">
        <f t="shared" si="2"/>
        <v>2766.0592341502838</v>
      </c>
      <c r="G33" s="4">
        <f t="shared" si="3"/>
        <v>4.4153220525123903E-2</v>
      </c>
      <c r="H33">
        <f t="shared" si="4"/>
        <v>4.4301690857562505E-2</v>
      </c>
      <c r="I33" s="6">
        <f t="shared" si="5"/>
        <v>0.76397941151628002</v>
      </c>
      <c r="J33" s="1">
        <f t="shared" si="0"/>
        <v>-54677518.495234221</v>
      </c>
      <c r="K33" s="1">
        <f t="shared" si="6"/>
        <v>4.4301690821667676E-2</v>
      </c>
      <c r="L33" s="1">
        <f t="shared" si="7"/>
        <v>4.4153220489589161E-2</v>
      </c>
      <c r="M33" s="1">
        <f t="shared" si="11"/>
        <v>2.5603599958649126E-3</v>
      </c>
      <c r="N33" s="5">
        <f t="shared" si="8"/>
        <v>15.962499987153297</v>
      </c>
      <c r="O33" s="5">
        <f t="shared" si="9"/>
        <v>15.962499999999999</v>
      </c>
      <c r="P33" s="25">
        <f t="shared" si="10"/>
        <v>17.244926713781826</v>
      </c>
    </row>
    <row r="34" spans="1:22" x14ac:dyDescent="0.2">
      <c r="A34">
        <v>15</v>
      </c>
      <c r="B34" s="2">
        <v>453.41300000000001</v>
      </c>
      <c r="C34" s="1">
        <v>1.5971300000000001E-5</v>
      </c>
      <c r="D34" s="1">
        <v>1.3618899999999999E-3</v>
      </c>
      <c r="E34" s="1">
        <f t="shared" si="1"/>
        <v>2.5818899999999999E-3</v>
      </c>
      <c r="F34" s="1">
        <f t="shared" si="2"/>
        <v>2848.8778996842179</v>
      </c>
      <c r="G34" s="4">
        <f t="shared" si="3"/>
        <v>4.5500283599226553E-2</v>
      </c>
      <c r="H34">
        <f t="shared" si="4"/>
        <v>4.5646791608513183E-2</v>
      </c>
      <c r="I34" s="6">
        <f t="shared" si="5"/>
        <v>0.8044269754258101</v>
      </c>
      <c r="J34" s="1">
        <f t="shared" si="0"/>
        <v>-53088008.77388595</v>
      </c>
      <c r="K34" s="1">
        <f t="shared" si="6"/>
        <v>4.5646791569264593E-2</v>
      </c>
      <c r="L34" s="1">
        <f t="shared" si="7"/>
        <v>4.550028356035507E-2</v>
      </c>
      <c r="M34" s="1">
        <f t="shared" si="11"/>
        <v>2.5818899955742649E-3</v>
      </c>
      <c r="N34" s="5">
        <f t="shared" si="8"/>
        <v>15.971299986355513</v>
      </c>
      <c r="O34" s="5">
        <f t="shared" si="9"/>
        <v>15.971300000000001</v>
      </c>
      <c r="P34" s="25">
        <f t="shared" si="10"/>
        <v>17.622859083210042</v>
      </c>
    </row>
    <row r="35" spans="1:22" x14ac:dyDescent="0.2">
      <c r="A35">
        <v>16</v>
      </c>
      <c r="B35" s="2">
        <v>466.98899999999998</v>
      </c>
      <c r="C35" s="1">
        <v>1.5989900000000001E-5</v>
      </c>
      <c r="D35" s="1">
        <v>1.3483099999999999E-3</v>
      </c>
      <c r="E35" s="1">
        <f t="shared" si="1"/>
        <v>2.5683099999999999E-3</v>
      </c>
      <c r="F35" s="1">
        <f t="shared" si="2"/>
        <v>2934.1784234144875</v>
      </c>
      <c r="G35" s="4">
        <f t="shared" si="3"/>
        <v>4.6917219572555319E-2</v>
      </c>
      <c r="H35">
        <f t="shared" si="4"/>
        <v>4.7057812223104428E-2</v>
      </c>
      <c r="I35" s="6">
        <f t="shared" si="5"/>
        <v>0.85963988329892738</v>
      </c>
      <c r="J35" s="1">
        <f t="shared" si="0"/>
        <v>-51544668.765632495</v>
      </c>
      <c r="K35" s="1">
        <f t="shared" si="6"/>
        <v>4.7057812180142905E-2</v>
      </c>
      <c r="L35" s="1">
        <f t="shared" si="7"/>
        <v>4.6917219529978092E-2</v>
      </c>
      <c r="M35" s="1">
        <f t="shared" si="11"/>
        <v>2.5683099953245228E-3</v>
      </c>
      <c r="N35" s="5">
        <f t="shared" si="8"/>
        <v>15.989899985489219</v>
      </c>
      <c r="O35" s="5">
        <f t="shared" si="9"/>
        <v>15.9899</v>
      </c>
      <c r="P35" s="25">
        <f t="shared" si="10"/>
        <v>18.267740115246404</v>
      </c>
    </row>
    <row r="36" spans="1:22" x14ac:dyDescent="0.2">
      <c r="A36">
        <v>17</v>
      </c>
      <c r="B36" s="2">
        <v>480.971</v>
      </c>
      <c r="C36" s="1">
        <v>1.5978399999999999E-5</v>
      </c>
      <c r="D36" s="1">
        <v>1.3350700000000001E-3</v>
      </c>
      <c r="E36" s="1">
        <f t="shared" si="1"/>
        <v>2.5550700000000004E-3</v>
      </c>
      <c r="F36" s="1">
        <f t="shared" si="2"/>
        <v>3022.029920379473</v>
      </c>
      <c r="G36" s="4">
        <f t="shared" si="3"/>
        <v>4.8287202879791366E-2</v>
      </c>
      <c r="H36">
        <f t="shared" si="4"/>
        <v>4.842240190387135E-2</v>
      </c>
      <c r="I36" s="6">
        <f t="shared" si="5"/>
        <v>0.91511478928523726</v>
      </c>
      <c r="J36" s="1">
        <f t="shared" si="0"/>
        <v>-50046246.701347798</v>
      </c>
      <c r="K36" s="1">
        <f t="shared" si="6"/>
        <v>4.8422401857020111E-2</v>
      </c>
      <c r="L36" s="1">
        <f t="shared" si="7"/>
        <v>4.8287202833331835E-2</v>
      </c>
      <c r="M36" s="1">
        <f t="shared" si="11"/>
        <v>2.5550699950694744E-3</v>
      </c>
      <c r="N36" s="5">
        <f t="shared" si="8"/>
        <v>15.978399984626382</v>
      </c>
      <c r="O36" s="5">
        <f t="shared" si="9"/>
        <v>15.978399999999999</v>
      </c>
      <c r="P36" s="25">
        <f t="shared" si="10"/>
        <v>18.898583180308869</v>
      </c>
    </row>
    <row r="37" spans="1:22" x14ac:dyDescent="0.2">
      <c r="A37">
        <v>18</v>
      </c>
      <c r="B37" s="2">
        <v>495.37200000000001</v>
      </c>
      <c r="C37" s="1">
        <v>1.5974400000000001E-5</v>
      </c>
      <c r="D37" s="1">
        <v>1.32252E-3</v>
      </c>
      <c r="E37" s="1">
        <f t="shared" si="1"/>
        <v>2.5425200000000004E-3</v>
      </c>
      <c r="F37" s="1">
        <f t="shared" si="2"/>
        <v>3112.5140719881661</v>
      </c>
      <c r="G37" s="4">
        <f t="shared" si="3"/>
        <v>4.9720544791567761E-2</v>
      </c>
      <c r="H37">
        <f t="shared" si="4"/>
        <v>4.9850559616978443E-2</v>
      </c>
      <c r="I37" s="6">
        <f t="shared" si="5"/>
        <v>0.97485840123998846</v>
      </c>
      <c r="J37" s="1">
        <f t="shared" si="0"/>
        <v>-48591348.16298449</v>
      </c>
      <c r="K37" s="1">
        <f t="shared" si="6"/>
        <v>4.9850559565836047E-2</v>
      </c>
      <c r="L37" s="1">
        <f t="shared" si="7"/>
        <v>4.9720544740824817E-2</v>
      </c>
      <c r="M37" s="1">
        <f t="shared" si="11"/>
        <v>2.542519994796791E-3</v>
      </c>
      <c r="N37" s="5">
        <f t="shared" si="8"/>
        <v>15.97439998369712</v>
      </c>
      <c r="O37" s="5">
        <f t="shared" si="9"/>
        <v>15.974400000000001</v>
      </c>
      <c r="P37" s="25">
        <f t="shared" si="10"/>
        <v>19.555616019766521</v>
      </c>
    </row>
    <row r="38" spans="1:22" x14ac:dyDescent="0.2">
      <c r="A38">
        <v>19</v>
      </c>
      <c r="B38" s="2">
        <v>510.20400000000001</v>
      </c>
      <c r="C38" s="1">
        <v>1.5973599999999999E-5</v>
      </c>
      <c r="D38" s="1">
        <v>1.39821E-3</v>
      </c>
      <c r="E38" s="1">
        <f t="shared" si="1"/>
        <v>2.6182100000000002E-3</v>
      </c>
      <c r="F38" s="1">
        <f t="shared" si="2"/>
        <v>3205.7062764642537</v>
      </c>
      <c r="G38" s="4">
        <f t="shared" si="3"/>
        <v>5.1206669777729398E-2</v>
      </c>
      <c r="H38">
        <f t="shared" si="4"/>
        <v>5.1340539518406843E-2</v>
      </c>
      <c r="I38" s="6">
        <f t="shared" si="5"/>
        <v>1.0041127538774679</v>
      </c>
      <c r="J38" s="1">
        <f t="shared" si="0"/>
        <v>-47178762.460102148</v>
      </c>
      <c r="K38" s="1">
        <f t="shared" si="6"/>
        <v>5.1340539462537409E-2</v>
      </c>
      <c r="L38" s="1">
        <f t="shared" si="7"/>
        <v>5.1206669722296247E-2</v>
      </c>
      <c r="M38" s="1">
        <f t="shared" si="11"/>
        <v>2.6182099943165191E-3</v>
      </c>
      <c r="N38" s="5">
        <f t="shared" si="8"/>
        <v>15.973599982707974</v>
      </c>
      <c r="O38" s="5">
        <f t="shared" si="9"/>
        <v>15.973599999999999</v>
      </c>
      <c r="P38" s="25">
        <f t="shared" si="10"/>
        <v>19.55789254240613</v>
      </c>
    </row>
    <row r="39" spans="1:22" x14ac:dyDescent="0.2">
      <c r="A39">
        <v>20</v>
      </c>
      <c r="B39" s="2">
        <v>525.48</v>
      </c>
      <c r="C39" s="1">
        <v>1.59619E-5</v>
      </c>
      <c r="D39" s="1">
        <v>1.40117E-3</v>
      </c>
      <c r="E39" s="1">
        <f t="shared" si="1"/>
        <v>2.6211699999999999E-3</v>
      </c>
      <c r="F39" s="1">
        <f t="shared" si="2"/>
        <v>3301.6882152167291</v>
      </c>
      <c r="G39" s="4">
        <f t="shared" si="3"/>
        <v>5.2701217122467912E-2</v>
      </c>
      <c r="H39">
        <f t="shared" si="4"/>
        <v>5.2831584740979154E-2</v>
      </c>
      <c r="I39" s="6">
        <f t="shared" si="5"/>
        <v>1.0622313006628357</v>
      </c>
      <c r="J39" s="1">
        <f t="shared" si="0"/>
        <v>-45807249.223936126</v>
      </c>
      <c r="K39" s="1">
        <f t="shared" si="6"/>
        <v>5.283158468004609E-2</v>
      </c>
      <c r="L39" s="1">
        <f t="shared" si="7"/>
        <v>5.2701217061985176E-2</v>
      </c>
      <c r="M39" s="1">
        <f t="shared" si="11"/>
        <v>2.6211699939686908E-3</v>
      </c>
      <c r="N39" s="5">
        <f t="shared" si="8"/>
        <v>15.96189998168127</v>
      </c>
      <c r="O39" s="5">
        <f t="shared" si="9"/>
        <v>15.9619</v>
      </c>
      <c r="P39" s="25">
        <f t="shared" si="10"/>
        <v>20.105989761538023</v>
      </c>
    </row>
    <row r="40" spans="1:22" x14ac:dyDescent="0.2">
      <c r="A40">
        <v>21</v>
      </c>
      <c r="B40" s="2">
        <v>541.21299999999997</v>
      </c>
      <c r="C40" s="1">
        <v>1.59662E-5</v>
      </c>
      <c r="D40" s="1">
        <v>1.3717600000000001E-3</v>
      </c>
      <c r="E40" s="1">
        <f t="shared" si="1"/>
        <v>2.5917600000000002E-3</v>
      </c>
      <c r="F40" s="1">
        <f t="shared" si="2"/>
        <v>3400.5415696545851</v>
      </c>
      <c r="G40" s="4">
        <f t="shared" si="3"/>
        <v>5.4293726809419039E-2</v>
      </c>
      <c r="H40">
        <f t="shared" si="4"/>
        <v>5.4417446809727335E-2</v>
      </c>
      <c r="I40" s="6">
        <f t="shared" si="5"/>
        <v>1.1399689750414497</v>
      </c>
      <c r="J40" s="1">
        <f t="shared" si="0"/>
        <v>-44475637.728942126</v>
      </c>
      <c r="K40" s="1">
        <f t="shared" si="6"/>
        <v>5.4417446743145748E-2</v>
      </c>
      <c r="L40" s="1">
        <f t="shared" si="7"/>
        <v>5.4293726743290888E-2</v>
      </c>
      <c r="M40" s="1">
        <f t="shared" si="11"/>
        <v>2.5917599936722069E-3</v>
      </c>
      <c r="N40" s="5">
        <f t="shared" si="8"/>
        <v>15.966199980553641</v>
      </c>
      <c r="O40" s="5">
        <f t="shared" si="9"/>
        <v>15.966199999999999</v>
      </c>
      <c r="P40" s="25">
        <f t="shared" si="10"/>
        <v>20.94859357187751</v>
      </c>
    </row>
    <row r="41" spans="1:22" x14ac:dyDescent="0.2">
      <c r="A41">
        <v>22</v>
      </c>
      <c r="B41" s="2">
        <v>557.41700000000003</v>
      </c>
      <c r="C41" s="1">
        <v>1.5974E-5</v>
      </c>
      <c r="D41" s="1">
        <v>1.3935099999999999E-3</v>
      </c>
      <c r="E41" s="1">
        <f t="shared" si="1"/>
        <v>2.6135100000000003E-3</v>
      </c>
      <c r="F41" s="1">
        <f t="shared" si="2"/>
        <v>3502.3543043721238</v>
      </c>
      <c r="G41" s="4">
        <f t="shared" si="3"/>
        <v>5.5946607658040305E-2</v>
      </c>
      <c r="H41">
        <f t="shared" si="4"/>
        <v>5.606869610640252E-2</v>
      </c>
      <c r="I41" s="6">
        <f t="shared" si="5"/>
        <v>1.2002453952587875</v>
      </c>
      <c r="J41" s="1">
        <f t="shared" si="0"/>
        <v>-43182739.891668089</v>
      </c>
      <c r="K41" s="1">
        <f t="shared" si="6"/>
        <v>5.6068696033602622E-2</v>
      </c>
      <c r="L41" s="1">
        <f t="shared" si="7"/>
        <v>5.594660758571527E-2</v>
      </c>
      <c r="M41" s="1">
        <f t="shared" si="11"/>
        <v>2.6135099932279872E-3</v>
      </c>
      <c r="N41" s="5">
        <f t="shared" si="8"/>
        <v>15.973999979349594</v>
      </c>
      <c r="O41" s="5">
        <f t="shared" si="9"/>
        <v>15.974</v>
      </c>
      <c r="P41" s="25">
        <f t="shared" si="10"/>
        <v>21.406693577098107</v>
      </c>
      <c r="V41" s="20" t="s">
        <v>1</v>
      </c>
    </row>
    <row r="42" spans="1:22" x14ac:dyDescent="0.2">
      <c r="A42">
        <v>23</v>
      </c>
      <c r="B42" s="2">
        <v>574.10699999999997</v>
      </c>
      <c r="C42" s="1">
        <v>1.59741E-5</v>
      </c>
      <c r="D42" s="1">
        <v>1.43604E-3</v>
      </c>
      <c r="E42" s="1">
        <f t="shared" si="1"/>
        <v>2.6560400000000001E-3</v>
      </c>
      <c r="F42" s="1">
        <f t="shared" si="2"/>
        <v>3607.2206671489507</v>
      </c>
      <c r="G42" s="4">
        <f t="shared" si="3"/>
        <v>5.7622103659104057E-2</v>
      </c>
      <c r="H42">
        <f t="shared" si="4"/>
        <v>5.774453147818083E-2</v>
      </c>
      <c r="I42" s="6">
        <f t="shared" si="5"/>
        <v>1.2527527366237454</v>
      </c>
      <c r="J42" s="1">
        <f t="shared" si="0"/>
        <v>-41927364.275638431</v>
      </c>
      <c r="K42" s="1">
        <f t="shared" si="6"/>
        <v>5.7744531398652078E-2</v>
      </c>
      <c r="L42" s="1">
        <f t="shared" si="7"/>
        <v>5.7622103580080429E-2</v>
      </c>
      <c r="M42" s="1">
        <f t="shared" si="11"/>
        <v>2.6560399926994398E-3</v>
      </c>
      <c r="N42" s="5">
        <f t="shared" si="8"/>
        <v>15.974099978092934</v>
      </c>
      <c r="O42" s="5">
        <f t="shared" si="9"/>
        <v>15.9741</v>
      </c>
      <c r="P42" s="25">
        <f t="shared" si="10"/>
        <v>21.694742450589676</v>
      </c>
    </row>
    <row r="43" spans="1:22" x14ac:dyDescent="0.2">
      <c r="A43">
        <v>24</v>
      </c>
      <c r="B43" s="2">
        <v>591.29600000000005</v>
      </c>
      <c r="C43" s="1">
        <v>1.5977900000000002E-5</v>
      </c>
      <c r="D43" s="1">
        <v>1.44885E-3</v>
      </c>
      <c r="E43" s="1">
        <f t="shared" si="1"/>
        <v>2.6688500000000004E-3</v>
      </c>
      <c r="F43" s="1">
        <f t="shared" si="2"/>
        <v>3715.2223393940608</v>
      </c>
      <c r="G43" s="4">
        <f t="shared" si="3"/>
        <v>5.9361451016604373E-2</v>
      </c>
      <c r="H43">
        <f t="shared" si="4"/>
        <v>5.9481440676569179E-2</v>
      </c>
      <c r="I43" s="6">
        <f t="shared" si="5"/>
        <v>1.3230060239875676</v>
      </c>
      <c r="J43" s="1">
        <f t="shared" si="0"/>
        <v>-40708534.003602177</v>
      </c>
      <c r="K43" s="1">
        <f t="shared" si="6"/>
        <v>5.9481440589657632E-2</v>
      </c>
      <c r="L43" s="1">
        <f t="shared" si="7"/>
        <v>5.9361450930218093E-2</v>
      </c>
      <c r="M43" s="1">
        <f t="shared" si="11"/>
        <v>2.6688499922165316E-3</v>
      </c>
      <c r="N43" s="5">
        <f t="shared" si="8"/>
        <v>15.977899976748022</v>
      </c>
      <c r="O43" s="5">
        <f t="shared" si="9"/>
        <v>15.977900000000002</v>
      </c>
      <c r="P43" s="25">
        <f t="shared" si="10"/>
        <v>22.242333253401497</v>
      </c>
    </row>
    <row r="44" spans="1:22" x14ac:dyDescent="0.2">
      <c r="A44">
        <v>25</v>
      </c>
      <c r="B44" s="2">
        <v>609</v>
      </c>
      <c r="C44" s="1">
        <v>1.59696E-5</v>
      </c>
      <c r="D44" s="1">
        <v>1.4737000000000001E-3</v>
      </c>
      <c r="E44" s="1">
        <f t="shared" si="1"/>
        <v>2.6937000000000003E-3</v>
      </c>
      <c r="F44" s="1">
        <f t="shared" si="2"/>
        <v>3826.459852072368</v>
      </c>
      <c r="G44" s="4">
        <f t="shared" si="3"/>
        <v>6.1107033253654887E-2</v>
      </c>
      <c r="H44">
        <f t="shared" si="4"/>
        <v>6.1225776044846865E-2</v>
      </c>
      <c r="I44" s="6">
        <f t="shared" si="5"/>
        <v>1.3889169294105816</v>
      </c>
      <c r="J44" s="1">
        <f t="shared" si="0"/>
        <v>-39525112.187510595</v>
      </c>
      <c r="K44" s="1">
        <f t="shared" si="6"/>
        <v>6.1225775950006008E-2</v>
      </c>
      <c r="L44" s="1">
        <f t="shared" si="7"/>
        <v>6.1107033159365123E-2</v>
      </c>
      <c r="M44" s="1">
        <f t="shared" si="11"/>
        <v>2.6936999916709146E-3</v>
      </c>
      <c r="N44" s="5">
        <f t="shared" si="8"/>
        <v>15.969599975358486</v>
      </c>
      <c r="O44" s="5">
        <f t="shared" si="9"/>
        <v>15.9696</v>
      </c>
      <c r="P44" s="25">
        <f t="shared" si="10"/>
        <v>22.685166628916292</v>
      </c>
    </row>
    <row r="45" spans="1:22" x14ac:dyDescent="0.2">
      <c r="A45">
        <v>26</v>
      </c>
      <c r="B45" s="2">
        <v>627.23400000000004</v>
      </c>
      <c r="C45" s="1">
        <v>1.5976499999999999E-5</v>
      </c>
      <c r="D45" s="1">
        <v>1.47817E-3</v>
      </c>
      <c r="E45" s="1">
        <f t="shared" si="1"/>
        <v>2.6981700000000002E-3</v>
      </c>
      <c r="F45" s="1">
        <f t="shared" si="2"/>
        <v>3941.0274529634808</v>
      </c>
      <c r="G45" s="4">
        <f t="shared" si="3"/>
        <v>6.296382510227104E-2</v>
      </c>
      <c r="H45">
        <f t="shared" si="4"/>
        <v>6.3079448975774194E-2</v>
      </c>
      <c r="I45" s="6">
        <f t="shared" si="5"/>
        <v>1.4720063572192545</v>
      </c>
      <c r="J45" s="1">
        <f t="shared" si="0"/>
        <v>-38376097.791564159</v>
      </c>
      <c r="K45" s="1">
        <f t="shared" si="6"/>
        <v>6.3079448872089425E-2</v>
      </c>
      <c r="L45" s="1">
        <f t="shared" si="7"/>
        <v>6.2963824999155732E-2</v>
      </c>
      <c r="M45" s="1">
        <f t="shared" si="11"/>
        <v>2.6981699911462023E-3</v>
      </c>
      <c r="N45" s="5">
        <f t="shared" si="8"/>
        <v>15.976499973835422</v>
      </c>
      <c r="O45" s="5">
        <f t="shared" si="9"/>
        <v>15.976499999999998</v>
      </c>
      <c r="P45" s="25">
        <f t="shared" si="10"/>
        <v>23.335751715335117</v>
      </c>
    </row>
    <row r="46" spans="1:22" x14ac:dyDescent="0.2">
      <c r="A46">
        <v>27</v>
      </c>
      <c r="B46" s="2">
        <v>646.01499999999999</v>
      </c>
      <c r="C46" s="1">
        <v>1.596E-5</v>
      </c>
      <c r="D46" s="1">
        <v>1.4790999999999999E-3</v>
      </c>
      <c r="E46" s="1">
        <f t="shared" si="1"/>
        <v>2.6991000000000003E-3</v>
      </c>
      <c r="F46" s="1">
        <f t="shared" si="2"/>
        <v>4059.0319562176205</v>
      </c>
      <c r="G46" s="4">
        <f t="shared" si="3"/>
        <v>6.478215002123322E-2</v>
      </c>
      <c r="H46">
        <f t="shared" si="4"/>
        <v>6.4894606011156555E-2</v>
      </c>
      <c r="I46" s="6">
        <f t="shared" si="5"/>
        <v>1.5575607062293233</v>
      </c>
      <c r="J46" s="1">
        <f t="shared" si="0"/>
        <v>-37260424.792294227</v>
      </c>
      <c r="K46" s="1">
        <f t="shared" si="6"/>
        <v>6.4894605898132895E-2</v>
      </c>
      <c r="L46" s="1">
        <f t="shared" si="7"/>
        <v>6.4782149908796452E-2</v>
      </c>
      <c r="M46" s="1">
        <f t="shared" si="11"/>
        <v>2.6990999906145205E-3</v>
      </c>
      <c r="N46" s="5">
        <f t="shared" si="8"/>
        <v>15.95999997229961</v>
      </c>
      <c r="O46" s="5">
        <f t="shared" si="9"/>
        <v>15.959999999999999</v>
      </c>
      <c r="P46" s="25">
        <f t="shared" si="10"/>
        <v>24.001389401675002</v>
      </c>
    </row>
    <row r="47" spans="1:22" x14ac:dyDescent="0.2">
      <c r="A47">
        <v>28</v>
      </c>
      <c r="B47" s="2">
        <v>665.35699999999997</v>
      </c>
      <c r="C47" s="1">
        <v>1.5965500000000002E-5</v>
      </c>
      <c r="D47" s="1">
        <v>1.5090399999999999E-3</v>
      </c>
      <c r="E47" s="1">
        <f t="shared" si="1"/>
        <v>2.7290400000000003E-3</v>
      </c>
      <c r="F47" s="1">
        <f t="shared" si="2"/>
        <v>4180.5613264290878</v>
      </c>
      <c r="G47" s="4">
        <f t="shared" si="3"/>
        <v>6.6744751857103601E-2</v>
      </c>
      <c r="H47">
        <f t="shared" si="4"/>
        <v>6.6856336050832341E-2</v>
      </c>
      <c r="I47" s="6">
        <f t="shared" si="5"/>
        <v>1.6351206137645229</v>
      </c>
      <c r="J47" s="1">
        <f t="shared" si="0"/>
        <v>-36177260.210975394</v>
      </c>
      <c r="K47" s="1">
        <f t="shared" si="6"/>
        <v>6.6856335927280422E-2</v>
      </c>
      <c r="L47" s="1">
        <f t="shared" si="7"/>
        <v>6.6744751734169619E-2</v>
      </c>
      <c r="M47" s="1">
        <f t="shared" si="11"/>
        <v>2.7290399899301881E-3</v>
      </c>
      <c r="N47" s="5">
        <f t="shared" si="8"/>
        <v>15.965499970593907</v>
      </c>
      <c r="O47" s="5">
        <f t="shared" si="9"/>
        <v>15.965500000000002</v>
      </c>
      <c r="P47" s="25">
        <f t="shared" si="10"/>
        <v>24.457227442781821</v>
      </c>
    </row>
    <row r="48" spans="1:22" x14ac:dyDescent="0.2">
      <c r="A48">
        <v>29</v>
      </c>
      <c r="B48" s="2">
        <v>685.27800000000002</v>
      </c>
      <c r="C48" s="1">
        <v>1.5966600000000001E-5</v>
      </c>
      <c r="D48" s="1">
        <v>1.49709E-3</v>
      </c>
      <c r="E48" s="1">
        <f t="shared" si="1"/>
        <v>2.7170900000000001E-3</v>
      </c>
      <c r="F48" s="1">
        <f t="shared" si="2"/>
        <v>4305.7286609334124</v>
      </c>
      <c r="G48" s="4">
        <f t="shared" si="3"/>
        <v>6.8747847237659421E-2</v>
      </c>
      <c r="H48">
        <f t="shared" si="4"/>
        <v>6.8855233553954939E-2</v>
      </c>
      <c r="I48" s="6">
        <f t="shared" si="5"/>
        <v>1.7421760331386356</v>
      </c>
      <c r="J48" s="1">
        <f t="shared" si="0"/>
        <v>-35125588.917481594</v>
      </c>
      <c r="K48" s="1">
        <f t="shared" si="6"/>
        <v>6.885523341898088E-2</v>
      </c>
      <c r="L48" s="1">
        <f t="shared" si="7"/>
        <v>6.8747847103316204E-2</v>
      </c>
      <c r="M48" s="1">
        <f t="shared" si="11"/>
        <v>2.7170899893642149E-3</v>
      </c>
      <c r="N48" s="5">
        <f t="shared" si="8"/>
        <v>15.96659996879896</v>
      </c>
      <c r="O48" s="5">
        <f t="shared" si="9"/>
        <v>15.966600000000001</v>
      </c>
      <c r="P48" s="25">
        <f t="shared" si="10"/>
        <v>25.302013320288609</v>
      </c>
    </row>
    <row r="49" spans="1:16" x14ac:dyDescent="0.2">
      <c r="A49">
        <v>30</v>
      </c>
      <c r="B49" s="2">
        <v>705.79600000000005</v>
      </c>
      <c r="C49" s="1">
        <v>1.59539E-5</v>
      </c>
      <c r="D49" s="1">
        <v>1.51417E-3</v>
      </c>
      <c r="E49" s="1">
        <f t="shared" si="1"/>
        <v>2.7341700000000002E-3</v>
      </c>
      <c r="F49" s="1">
        <f t="shared" si="2"/>
        <v>4434.6470570661231</v>
      </c>
      <c r="G49" s="4">
        <f t="shared" si="3"/>
        <v>7.0749915683727224E-2</v>
      </c>
      <c r="H49">
        <f t="shared" si="4"/>
        <v>7.0855579210201497E-2</v>
      </c>
      <c r="I49" s="6">
        <f t="shared" si="5"/>
        <v>1.8334727741301422</v>
      </c>
      <c r="J49" s="1">
        <f t="shared" si="0"/>
        <v>-34104462.652372576</v>
      </c>
      <c r="K49" s="1">
        <f t="shared" si="6"/>
        <v>7.0855579062991642E-2</v>
      </c>
      <c r="L49" s="1">
        <f t="shared" si="7"/>
        <v>7.0749915537175287E-2</v>
      </c>
      <c r="M49" s="1">
        <f t="shared" si="11"/>
        <v>2.7341699886558961E-3</v>
      </c>
      <c r="N49" s="5">
        <f t="shared" si="8"/>
        <v>15.953899966952966</v>
      </c>
      <c r="O49" s="5">
        <f t="shared" si="9"/>
        <v>15.953899999999999</v>
      </c>
      <c r="P49" s="25">
        <f t="shared" si="10"/>
        <v>25.876194907674918</v>
      </c>
    </row>
    <row r="50" spans="1:16" x14ac:dyDescent="0.2">
      <c r="A50">
        <v>31</v>
      </c>
      <c r="B50" s="2">
        <v>726.928</v>
      </c>
      <c r="C50" s="1">
        <v>1.5954300000000001E-5</v>
      </c>
      <c r="D50" s="1">
        <v>1.53012E-3</v>
      </c>
      <c r="E50" s="1">
        <f t="shared" si="1"/>
        <v>2.75012E-3</v>
      </c>
      <c r="F50" s="1">
        <f t="shared" si="2"/>
        <v>4567.423328977442</v>
      </c>
      <c r="G50" s="4">
        <f t="shared" si="3"/>
        <v>7.2870042017504813E-2</v>
      </c>
      <c r="H50">
        <f t="shared" si="4"/>
        <v>7.2973831720447246E-2</v>
      </c>
      <c r="I50" s="6">
        <f t="shared" si="5"/>
        <v>1.9335906010091621</v>
      </c>
      <c r="J50" s="1">
        <f t="shared" si="0"/>
        <v>-33113036.397268996</v>
      </c>
      <c r="K50" s="1">
        <f t="shared" si="6"/>
        <v>7.2973831559628999E-2</v>
      </c>
      <c r="L50" s="1">
        <f t="shared" si="7"/>
        <v>7.28700418573721E-2</v>
      </c>
      <c r="M50" s="1">
        <f t="shared" si="11"/>
        <v>2.7501199878959218E-3</v>
      </c>
      <c r="N50" s="5">
        <f t="shared" si="8"/>
        <v>15.954299964940253</v>
      </c>
      <c r="O50" s="5">
        <f t="shared" si="9"/>
        <v>15.9543</v>
      </c>
      <c r="P50" s="25">
        <f t="shared" si="10"/>
        <v>26.497040921157751</v>
      </c>
    </row>
    <row r="51" spans="1:16" x14ac:dyDescent="0.2">
      <c r="A51">
        <v>32</v>
      </c>
      <c r="B51" s="2">
        <v>748.69299999999998</v>
      </c>
      <c r="C51" s="1">
        <v>1.5953599999999999E-5</v>
      </c>
      <c r="D51" s="1">
        <v>1.5691500000000001E-3</v>
      </c>
      <c r="E51" s="1">
        <f t="shared" si="1"/>
        <v>2.7891500000000002E-3</v>
      </c>
      <c r="F51" s="1">
        <f t="shared" si="2"/>
        <v>4704.1768571882058</v>
      </c>
      <c r="G51" s="4">
        <f t="shared" si="3"/>
        <v>7.5048555908837758E-2</v>
      </c>
      <c r="H51">
        <f t="shared" si="4"/>
        <v>7.5152213569245646E-2</v>
      </c>
      <c r="I51" s="6">
        <f t="shared" si="5"/>
        <v>2.0221447759082323</v>
      </c>
      <c r="J51" s="1">
        <f t="shared" si="0"/>
        <v>-32150418.55900076</v>
      </c>
      <c r="K51" s="1">
        <f t="shared" si="6"/>
        <v>7.5152213393575917E-2</v>
      </c>
      <c r="L51" s="1">
        <f t="shared" si="7"/>
        <v>7.5048555733894268E-2</v>
      </c>
      <c r="M51" s="1">
        <f t="shared" si="11"/>
        <v>2.7891499869786033E-3</v>
      </c>
      <c r="N51" s="5">
        <f t="shared" si="8"/>
        <v>15.953599962811031</v>
      </c>
      <c r="O51" s="5">
        <f t="shared" si="9"/>
        <v>15.9536</v>
      </c>
      <c r="P51" s="25">
        <f t="shared" si="10"/>
        <v>26.907321615641028</v>
      </c>
    </row>
    <row r="52" spans="1:16" x14ac:dyDescent="0.2">
      <c r="A52">
        <v>33</v>
      </c>
      <c r="B52" s="2">
        <v>771.11</v>
      </c>
      <c r="C52" s="1">
        <v>1.5959200000000001E-5</v>
      </c>
      <c r="D52" s="1">
        <v>1.56774E-3</v>
      </c>
      <c r="E52" s="1">
        <f t="shared" si="1"/>
        <v>2.7877400000000004E-3</v>
      </c>
      <c r="F52" s="1">
        <f t="shared" si="2"/>
        <v>4845.0270222192512</v>
      </c>
      <c r="G52" s="4">
        <f t="shared" si="3"/>
        <v>7.7322755253001474E-2</v>
      </c>
      <c r="H52">
        <f t="shared" si="4"/>
        <v>7.7423262461806586E-2</v>
      </c>
      <c r="I52" s="6">
        <f t="shared" si="5"/>
        <v>2.1474671146603219</v>
      </c>
      <c r="J52" s="1">
        <f t="shared" si="0"/>
        <v>-31215771.189835366</v>
      </c>
      <c r="K52" s="1">
        <f t="shared" si="6"/>
        <v>7.742326226977668E-2</v>
      </c>
      <c r="L52" s="1">
        <f t="shared" si="7"/>
        <v>7.7322755061718762E-2</v>
      </c>
      <c r="M52" s="1">
        <f t="shared" si="11"/>
        <v>2.787739986189306E-3</v>
      </c>
      <c r="N52" s="5">
        <f t="shared" si="8"/>
        <v>15.959199960519785</v>
      </c>
      <c r="O52" s="5">
        <f t="shared" si="9"/>
        <v>15.959200000000001</v>
      </c>
      <c r="P52" s="25">
        <f t="shared" si="10"/>
        <v>27.736716998278919</v>
      </c>
    </row>
    <row r="53" spans="1:16" x14ac:dyDescent="0.2">
      <c r="A53">
        <v>34</v>
      </c>
      <c r="B53" s="2">
        <v>794.19799999999998</v>
      </c>
      <c r="C53" s="1">
        <v>1.5951899999999999E-5</v>
      </c>
      <c r="D53" s="1">
        <v>1.5950599999999999E-3</v>
      </c>
      <c r="E53" s="1">
        <f t="shared" si="1"/>
        <v>2.8150600000000003E-3</v>
      </c>
      <c r="F53" s="1">
        <f t="shared" si="2"/>
        <v>4990.0932045914133</v>
      </c>
      <c r="G53" s="4">
        <f t="shared" si="3"/>
        <v>7.9601467790321762E-2</v>
      </c>
      <c r="H53">
        <f t="shared" si="4"/>
        <v>7.9701020763697505E-2</v>
      </c>
      <c r="I53" s="6">
        <f t="shared" si="5"/>
        <v>2.2537062219552095</v>
      </c>
      <c r="J53" s="1">
        <f t="shared" si="0"/>
        <v>-30308302.617475681</v>
      </c>
      <c r="K53" s="1">
        <f t="shared" si="6"/>
        <v>7.9701020554109631E-2</v>
      </c>
      <c r="L53" s="1">
        <f t="shared" si="7"/>
        <v>7.9601467581518606E-2</v>
      </c>
      <c r="M53" s="1">
        <f t="shared" si="11"/>
        <v>2.8150599852131007E-3</v>
      </c>
      <c r="N53" s="5">
        <f t="shared" si="8"/>
        <v>15.951899958156462</v>
      </c>
      <c r="O53" s="5">
        <f t="shared" si="9"/>
        <v>15.951899999999998</v>
      </c>
      <c r="P53" s="25">
        <f t="shared" si="10"/>
        <v>28.277005818578591</v>
      </c>
    </row>
    <row r="54" spans="1:16" x14ac:dyDescent="0.2">
      <c r="A54">
        <v>35</v>
      </c>
      <c r="B54" s="2">
        <v>817.97699999999998</v>
      </c>
      <c r="C54" s="1">
        <v>1.5946500000000001E-5</v>
      </c>
      <c r="D54" s="1">
        <v>1.68184E-3</v>
      </c>
      <c r="E54" s="1">
        <f t="shared" si="1"/>
        <v>2.9018400000000001E-3</v>
      </c>
      <c r="F54" s="1">
        <f t="shared" si="2"/>
        <v>5139.5010680108362</v>
      </c>
      <c r="G54" s="4">
        <f t="shared" si="3"/>
        <v>8.1957053781034808E-2</v>
      </c>
      <c r="H54">
        <f t="shared" si="4"/>
        <v>8.2059798755349009E-2</v>
      </c>
      <c r="I54" s="6">
        <f t="shared" si="5"/>
        <v>2.3176258304568935</v>
      </c>
      <c r="J54" s="1">
        <f t="shared" si="0"/>
        <v>-29427225.12025883</v>
      </c>
      <c r="K54" s="1">
        <f t="shared" si="6"/>
        <v>8.205979852651972E-2</v>
      </c>
      <c r="L54" s="1">
        <f t="shared" si="7"/>
        <v>8.1957053553064346E-2</v>
      </c>
      <c r="M54" s="1">
        <f t="shared" si="11"/>
        <v>2.90183998383631E-3</v>
      </c>
      <c r="N54" s="5">
        <f t="shared" si="8"/>
        <v>15.946499955643464</v>
      </c>
      <c r="O54" s="5">
        <f t="shared" si="9"/>
        <v>15.9465</v>
      </c>
      <c r="P54" s="25">
        <f t="shared" si="10"/>
        <v>28.243133325606372</v>
      </c>
    </row>
    <row r="55" spans="1:16" x14ac:dyDescent="0.2">
      <c r="A55">
        <v>36</v>
      </c>
      <c r="B55" s="2">
        <v>842.46799999999996</v>
      </c>
      <c r="C55" s="1">
        <v>1.5946500000000001E-5</v>
      </c>
      <c r="D55" s="1">
        <v>1.63379E-3</v>
      </c>
      <c r="E55" s="1">
        <f t="shared" si="1"/>
        <v>2.8537900000000001E-3</v>
      </c>
      <c r="F55" s="1">
        <f t="shared" si="2"/>
        <v>5293.3825593689717</v>
      </c>
      <c r="G55" s="4">
        <f t="shared" si="3"/>
        <v>8.4410924982977309E-2</v>
      </c>
      <c r="H55">
        <f t="shared" si="4"/>
        <v>8.4507406775656907E-2</v>
      </c>
      <c r="I55" s="6">
        <f t="shared" si="5"/>
        <v>2.4996052175688903</v>
      </c>
      <c r="J55" s="1">
        <f t="shared" si="0"/>
        <v>-28571759.784578111</v>
      </c>
      <c r="K55" s="1">
        <f t="shared" si="6"/>
        <v>8.4507406525707249E-2</v>
      </c>
      <c r="L55" s="1">
        <f t="shared" si="7"/>
        <v>8.4410924733883105E-2</v>
      </c>
      <c r="M55" s="1">
        <f t="shared" si="11"/>
        <v>2.8537899831378223E-3</v>
      </c>
      <c r="N55" s="5">
        <f t="shared" si="8"/>
        <v>15.946499952942339</v>
      </c>
      <c r="O55" s="5">
        <f t="shared" si="9"/>
        <v>15.9465</v>
      </c>
      <c r="P55" s="25">
        <f t="shared" si="10"/>
        <v>29.578534241356795</v>
      </c>
    </row>
    <row r="56" spans="1:16" x14ac:dyDescent="0.2">
      <c r="A56">
        <v>37</v>
      </c>
      <c r="B56" s="2">
        <v>867.69200000000001</v>
      </c>
      <c r="C56" s="1">
        <v>1.5939699999999999E-5</v>
      </c>
      <c r="D56" s="1">
        <v>1.6701299999999999E-3</v>
      </c>
      <c r="E56" s="1">
        <f t="shared" si="1"/>
        <v>2.8901300000000003E-3</v>
      </c>
      <c r="F56" s="1">
        <f t="shared" si="2"/>
        <v>5451.8696255572695</v>
      </c>
      <c r="G56" s="4">
        <f t="shared" si="3"/>
        <v>8.6901166270495198E-2</v>
      </c>
      <c r="H56">
        <f t="shared" si="4"/>
        <v>8.6997285249967818E-2</v>
      </c>
      <c r="I56" s="6">
        <f t="shared" si="5"/>
        <v>2.6158565706695378</v>
      </c>
      <c r="J56" s="1">
        <f t="shared" si="0"/>
        <v>-27741172.354008052</v>
      </c>
      <c r="K56" s="1">
        <f t="shared" si="6"/>
        <v>8.6997284977141293E-2</v>
      </c>
      <c r="L56" s="1">
        <f t="shared" si="7"/>
        <v>8.6901165998572311E-2</v>
      </c>
      <c r="M56" s="1">
        <f t="shared" si="11"/>
        <v>2.8901299818929315E-3</v>
      </c>
      <c r="N56" s="5">
        <f t="shared" si="8"/>
        <v>15.939699950123</v>
      </c>
      <c r="O56" s="5">
        <f t="shared" si="9"/>
        <v>15.939699999999998</v>
      </c>
      <c r="P56" s="25">
        <f t="shared" si="10"/>
        <v>30.068255249078852</v>
      </c>
    </row>
    <row r="57" spans="1:16" x14ac:dyDescent="0.2">
      <c r="A57">
        <v>38</v>
      </c>
      <c r="B57" s="2">
        <v>893.67200000000003</v>
      </c>
      <c r="C57" s="1">
        <v>1.59431E-5</v>
      </c>
      <c r="D57" s="1">
        <v>1.7065800000000001E-3</v>
      </c>
      <c r="E57" s="1">
        <f t="shared" si="1"/>
        <v>2.9265800000000002E-3</v>
      </c>
      <c r="F57" s="1">
        <f t="shared" si="2"/>
        <v>5615.1067798377953</v>
      </c>
      <c r="G57" s="4">
        <f t="shared" si="3"/>
        <v>8.9522208901631956E-2</v>
      </c>
      <c r="H57">
        <f t="shared" si="4"/>
        <v>8.9617882037957383E-2</v>
      </c>
      <c r="I57" s="6">
        <f t="shared" si="5"/>
        <v>2.7413536473029372</v>
      </c>
      <c r="J57" s="1">
        <f t="shared" si="0"/>
        <v>-26934706.830015879</v>
      </c>
      <c r="K57" s="1">
        <f t="shared" si="6"/>
        <v>8.961788173977836E-2</v>
      </c>
      <c r="L57" s="1">
        <f t="shared" si="7"/>
        <v>8.9522208604407225E-2</v>
      </c>
      <c r="M57" s="1">
        <f t="shared" si="11"/>
        <v>2.9265799805459993E-3</v>
      </c>
      <c r="N57" s="5">
        <f t="shared" si="8"/>
        <v>15.943099947066949</v>
      </c>
      <c r="O57" s="5">
        <f t="shared" si="9"/>
        <v>15.943099999999999</v>
      </c>
      <c r="P57" s="25">
        <f t="shared" si="10"/>
        <v>30.589360003653635</v>
      </c>
    </row>
    <row r="58" spans="1:16" x14ac:dyDescent="0.2">
      <c r="A58">
        <v>39</v>
      </c>
      <c r="B58" s="2">
        <v>920.42899999999997</v>
      </c>
      <c r="C58" s="1">
        <v>1.5941099999999999E-5</v>
      </c>
      <c r="D58" s="1">
        <v>1.76461E-3</v>
      </c>
      <c r="E58" s="1">
        <f t="shared" si="1"/>
        <v>2.9846100000000004E-3</v>
      </c>
      <c r="F58" s="1">
        <f t="shared" si="2"/>
        <v>5783.225969101999</v>
      </c>
      <c r="G58" s="4">
        <f t="shared" si="3"/>
        <v>9.219098349605187E-2</v>
      </c>
      <c r="H58">
        <f t="shared" si="4"/>
        <v>9.2287607878548908E-2</v>
      </c>
      <c r="I58" s="6">
        <f t="shared" si="5"/>
        <v>2.850652291194296</v>
      </c>
      <c r="J58" s="1">
        <f t="shared" si="0"/>
        <v>-26151711.128391169</v>
      </c>
      <c r="K58" s="1">
        <f t="shared" si="6"/>
        <v>9.2287607552872228E-2</v>
      </c>
      <c r="L58" s="1">
        <f t="shared" si="7"/>
        <v>9.2190983171397428E-2</v>
      </c>
      <c r="M58" s="1">
        <f t="shared" si="11"/>
        <v>2.9846099789570843E-3</v>
      </c>
      <c r="N58" s="5">
        <f t="shared" si="8"/>
        <v>15.941099943862742</v>
      </c>
      <c r="O58" s="5">
        <f t="shared" si="9"/>
        <v>15.941099999999999</v>
      </c>
      <c r="P58" s="25">
        <f t="shared" si="10"/>
        <v>30.88878741992675</v>
      </c>
    </row>
    <row r="59" spans="1:16" x14ac:dyDescent="0.2">
      <c r="A59">
        <v>40</v>
      </c>
      <c r="B59" s="2">
        <v>947.98800000000006</v>
      </c>
      <c r="C59" s="1">
        <v>1.5939100000000001E-5</v>
      </c>
      <c r="D59" s="1">
        <v>1.8394800000000001E-3</v>
      </c>
      <c r="E59" s="1">
        <f t="shared" si="1"/>
        <v>3.0594800000000003E-3</v>
      </c>
      <c r="F59" s="1">
        <f t="shared" si="2"/>
        <v>5956.3842729825619</v>
      </c>
      <c r="G59" s="4">
        <f t="shared" si="3"/>
        <v>9.4939404565496363E-2</v>
      </c>
      <c r="H59">
        <f t="shared" si="4"/>
        <v>9.5037998167523244E-2</v>
      </c>
      <c r="I59" s="6">
        <f t="shared" si="5"/>
        <v>2.9491452655749968</v>
      </c>
      <c r="J59" s="1">
        <f t="shared" si="0"/>
        <v>-25391453.607212279</v>
      </c>
      <c r="K59" s="1">
        <f t="shared" si="6"/>
        <v>9.503799781180429E-2</v>
      </c>
      <c r="L59" s="1">
        <f t="shared" si="7"/>
        <v>9.4939404210883704E-2</v>
      </c>
      <c r="M59" s="1">
        <f t="shared" si="11"/>
        <v>3.0594799771210246E-3</v>
      </c>
      <c r="N59" s="5">
        <f t="shared" si="8"/>
        <v>15.939099940465116</v>
      </c>
      <c r="O59" s="5">
        <f t="shared" si="9"/>
        <v>15.939100000000002</v>
      </c>
      <c r="P59" s="25">
        <f t="shared" si="10"/>
        <v>31.031222600195552</v>
      </c>
    </row>
    <row r="60" spans="1:16" x14ac:dyDescent="0.2">
      <c r="A60">
        <v>41</v>
      </c>
      <c r="B60" s="2">
        <v>976.37199999999996</v>
      </c>
      <c r="C60" s="1">
        <v>1.59338E-5</v>
      </c>
      <c r="D60" s="1">
        <v>1.81767E-3</v>
      </c>
      <c r="E60" s="1">
        <f t="shared" si="1"/>
        <v>3.0376700000000001E-3</v>
      </c>
      <c r="F60" s="1">
        <f t="shared" si="2"/>
        <v>6134.726204741547</v>
      </c>
      <c r="G60" s="4">
        <f t="shared" si="3"/>
        <v>9.7749500401110856E-2</v>
      </c>
      <c r="H60">
        <f t="shared" si="4"/>
        <v>9.7843899236818827E-2</v>
      </c>
      <c r="I60" s="6">
        <f t="shared" si="5"/>
        <v>3.1485290593434021</v>
      </c>
      <c r="J60" s="1">
        <f t="shared" si="0"/>
        <v>-24653301.530762818</v>
      </c>
      <c r="K60" s="1">
        <f t="shared" si="6"/>
        <v>9.7843898848496452E-2</v>
      </c>
      <c r="L60" s="1">
        <f t="shared" si="7"/>
        <v>9.7749500013911708E-2</v>
      </c>
      <c r="M60" s="1">
        <f t="shared" si="11"/>
        <v>3.0376699759114842E-3</v>
      </c>
      <c r="N60" s="5">
        <f t="shared" si="8"/>
        <v>15.933799936884036</v>
      </c>
      <c r="O60" s="5">
        <f t="shared" si="9"/>
        <v>15.9338</v>
      </c>
      <c r="P60" s="25">
        <f t="shared" si="10"/>
        <v>32.179104639101212</v>
      </c>
    </row>
    <row r="61" spans="1:16" x14ac:dyDescent="0.2">
      <c r="A61">
        <v>42</v>
      </c>
      <c r="B61" s="2">
        <v>1005.605</v>
      </c>
      <c r="C61" s="1">
        <v>1.5925300000000001E-5</v>
      </c>
      <c r="D61" s="1">
        <v>1.9364899999999999E-3</v>
      </c>
      <c r="E61" s="1">
        <f t="shared" si="1"/>
        <v>3.1564900000000001E-3</v>
      </c>
      <c r="F61" s="1">
        <f t="shared" si="2"/>
        <v>6318.4025608263282</v>
      </c>
      <c r="G61" s="4">
        <f t="shared" si="3"/>
        <v>0.10062245630192754</v>
      </c>
      <c r="H61">
        <f t="shared" si="4"/>
        <v>0.10072147424967276</v>
      </c>
      <c r="I61" s="6">
        <f t="shared" si="5"/>
        <v>3.2107949467140453</v>
      </c>
      <c r="J61" s="1">
        <f t="shared" si="0"/>
        <v>-23936628.519343033</v>
      </c>
      <c r="K61" s="1">
        <f t="shared" si="6"/>
        <v>0.10072147382585304</v>
      </c>
      <c r="L61" s="1">
        <f t="shared" si="7"/>
        <v>0.10062245587935696</v>
      </c>
      <c r="M61" s="1">
        <f t="shared" si="11"/>
        <v>3.1564899734621136E-3</v>
      </c>
      <c r="N61" s="5">
        <f t="shared" si="8"/>
        <v>15.925299933120664</v>
      </c>
      <c r="O61" s="5">
        <f t="shared" si="9"/>
        <v>15.925300000000002</v>
      </c>
      <c r="P61" s="25">
        <f t="shared" si="10"/>
        <v>31.877958341490263</v>
      </c>
    </row>
    <row r="62" spans="1:16" x14ac:dyDescent="0.2">
      <c r="A62">
        <v>43</v>
      </c>
      <c r="B62" s="2">
        <v>1035.7139999999999</v>
      </c>
      <c r="C62" s="1">
        <v>1.5926400000000001E-5</v>
      </c>
      <c r="D62" s="1">
        <v>1.9622900000000002E-3</v>
      </c>
      <c r="E62" s="1">
        <f t="shared" si="1"/>
        <v>3.1822900000000004E-3</v>
      </c>
      <c r="F62" s="1">
        <f t="shared" si="2"/>
        <v>6507.5829872401973</v>
      </c>
      <c r="G62" s="4">
        <f t="shared" si="3"/>
        <v>0.10364236968798228</v>
      </c>
      <c r="H62">
        <f t="shared" si="4"/>
        <v>0.10374008039909963</v>
      </c>
      <c r="I62" s="6">
        <f t="shared" si="5"/>
        <v>3.3786574335414081</v>
      </c>
      <c r="J62" s="1">
        <f t="shared" si="0"/>
        <v>-23240772.377503786</v>
      </c>
      <c r="K62" s="1">
        <f t="shared" si="6"/>
        <v>0.10374007993603393</v>
      </c>
      <c r="L62" s="1">
        <f t="shared" si="7"/>
        <v>0.10364236922622422</v>
      </c>
      <c r="M62" s="1">
        <f t="shared" si="11"/>
        <v>3.1822899716171149E-3</v>
      </c>
      <c r="N62" s="5">
        <f t="shared" si="8"/>
        <v>15.926399929043077</v>
      </c>
      <c r="O62" s="5">
        <f t="shared" si="9"/>
        <v>15.926400000000001</v>
      </c>
      <c r="P62" s="25">
        <f t="shared" si="10"/>
        <v>32.568486891707494</v>
      </c>
    </row>
    <row r="63" spans="1:16" x14ac:dyDescent="0.2">
      <c r="A63">
        <v>44</v>
      </c>
      <c r="B63" s="2">
        <v>1066.7239999999999</v>
      </c>
      <c r="C63" s="1">
        <v>1.5922599999999999E-5</v>
      </c>
      <c r="D63" s="1">
        <v>1.9818700000000002E-3</v>
      </c>
      <c r="E63" s="1">
        <f t="shared" si="1"/>
        <v>3.2018700000000003E-3</v>
      </c>
      <c r="F63" s="1">
        <f t="shared" si="2"/>
        <v>6702.4245636158366</v>
      </c>
      <c r="G63" s="4">
        <f t="shared" si="3"/>
        <v>0.10672002535662951</v>
      </c>
      <c r="H63">
        <f t="shared" si="4"/>
        <v>0.1068160895344878</v>
      </c>
      <c r="I63" s="6">
        <f t="shared" si="5"/>
        <v>3.5602369189306704</v>
      </c>
      <c r="J63" s="1">
        <f t="shared" si="0"/>
        <v>-22565155.862429228</v>
      </c>
      <c r="K63" s="1">
        <f t="shared" si="6"/>
        <v>0.10681608902885525</v>
      </c>
      <c r="L63" s="1">
        <f t="shared" si="7"/>
        <v>0.10672002485236037</v>
      </c>
      <c r="M63" s="1">
        <f t="shared" si="11"/>
        <v>3.2018699697140447E-3</v>
      </c>
      <c r="N63" s="5">
        <f t="shared" si="8"/>
        <v>15.922599924763176</v>
      </c>
      <c r="O63" s="5">
        <f t="shared" si="9"/>
        <v>15.922599999999999</v>
      </c>
      <c r="P63" s="25">
        <f t="shared" si="10"/>
        <v>33.330530553022868</v>
      </c>
    </row>
    <row r="64" spans="1:16" x14ac:dyDescent="0.2">
      <c r="A64">
        <v>45</v>
      </c>
      <c r="B64" s="2">
        <v>1098.663</v>
      </c>
      <c r="C64" s="1">
        <v>1.5920400000000001E-5</v>
      </c>
      <c r="D64" s="1">
        <v>2.0420500000000001E-3</v>
      </c>
      <c r="E64" s="1">
        <f t="shared" si="1"/>
        <v>3.2620500000000003E-3</v>
      </c>
      <c r="F64" s="1">
        <f t="shared" si="2"/>
        <v>6903.1032191418462</v>
      </c>
      <c r="G64" s="4">
        <f t="shared" si="3"/>
        <v>0.10990016449002586</v>
      </c>
      <c r="H64">
        <f t="shared" si="4"/>
        <v>0.10999698845977947</v>
      </c>
      <c r="I64" s="6">
        <f t="shared" si="5"/>
        <v>3.7058558652188776</v>
      </c>
      <c r="J64" s="1">
        <f t="shared" si="0"/>
        <v>-21909168.982840009</v>
      </c>
      <c r="K64" s="1">
        <f t="shared" si="6"/>
        <v>0.1099969879075295</v>
      </c>
      <c r="L64" s="1">
        <f t="shared" si="7"/>
        <v>0.10990016393923337</v>
      </c>
      <c r="M64" s="1">
        <f t="shared" si="11"/>
        <v>3.2620499672739896E-3</v>
      </c>
      <c r="N64" s="5">
        <f t="shared" si="8"/>
        <v>15.920399920210887</v>
      </c>
      <c r="O64" s="5">
        <f t="shared" si="9"/>
        <v>15.920400000000001</v>
      </c>
      <c r="P64" s="25">
        <f t="shared" si="10"/>
        <v>33.690521310767686</v>
      </c>
    </row>
    <row r="65" spans="1:22" x14ac:dyDescent="0.2">
      <c r="A65">
        <v>46</v>
      </c>
      <c r="B65" s="2">
        <v>1131.558</v>
      </c>
      <c r="C65" s="1">
        <v>1.5919000000000001E-5</v>
      </c>
      <c r="D65" s="1">
        <v>2.1078899999999999E-3</v>
      </c>
      <c r="E65" s="1">
        <f t="shared" si="1"/>
        <v>3.32789E-3</v>
      </c>
      <c r="F65" s="1">
        <f t="shared" si="2"/>
        <v>7109.7885998215179</v>
      </c>
      <c r="G65" s="4">
        <f t="shared" si="3"/>
        <v>0.11318072472055875</v>
      </c>
      <c r="H65">
        <f t="shared" si="4"/>
        <v>0.11327857576259301</v>
      </c>
      <c r="I65" s="6">
        <f t="shared" si="5"/>
        <v>3.8525766477025978</v>
      </c>
      <c r="J65" s="1">
        <f t="shared" si="0"/>
        <v>-21272257.650243253</v>
      </c>
      <c r="K65" s="1">
        <f t="shared" si="6"/>
        <v>0.11327857515936432</v>
      </c>
      <c r="L65" s="1">
        <f t="shared" si="7"/>
        <v>0.11318072411889236</v>
      </c>
      <c r="M65" s="1">
        <f t="shared" si="11"/>
        <v>3.3278899645873962E-3</v>
      </c>
      <c r="N65" s="5">
        <f t="shared" si="8"/>
        <v>15.918999915374927</v>
      </c>
      <c r="O65" s="5">
        <f t="shared" si="9"/>
        <v>15.919</v>
      </c>
      <c r="P65" s="25">
        <f t="shared" si="10"/>
        <v>34.009755527756738</v>
      </c>
      <c r="V65" s="20" t="s">
        <v>1</v>
      </c>
    </row>
    <row r="66" spans="1:22" x14ac:dyDescent="0.2">
      <c r="A66">
        <v>47</v>
      </c>
      <c r="B66" s="2">
        <v>1165.4380000000001</v>
      </c>
      <c r="C66" s="1">
        <v>1.5917300000000001E-5</v>
      </c>
      <c r="D66" s="1">
        <v>2.1687999999999998E-3</v>
      </c>
      <c r="E66" s="1">
        <f t="shared" si="1"/>
        <v>3.3888E-3</v>
      </c>
      <c r="F66" s="1">
        <f t="shared" si="2"/>
        <v>7322.6629180287637</v>
      </c>
      <c r="G66" s="4">
        <f t="shared" si="3"/>
        <v>0.11655702246513924</v>
      </c>
      <c r="H66">
        <f t="shared" si="4"/>
        <v>0.11665554905064321</v>
      </c>
      <c r="I66" s="6">
        <f t="shared" si="5"/>
        <v>4.0123416700244849</v>
      </c>
      <c r="J66" s="1">
        <f t="shared" si="0"/>
        <v>-20653860.027040437</v>
      </c>
      <c r="K66" s="1">
        <f t="shared" si="6"/>
        <v>0.11665554839175829</v>
      </c>
      <c r="L66" s="1">
        <f t="shared" si="7"/>
        <v>0.11655702180792286</v>
      </c>
      <c r="M66" s="1">
        <f t="shared" si="11"/>
        <v>3.3887999617516111E-3</v>
      </c>
      <c r="N66" s="5">
        <f t="shared" si="8"/>
        <v>15.917299910248992</v>
      </c>
      <c r="O66" s="5">
        <f t="shared" si="9"/>
        <v>15.917300000000001</v>
      </c>
      <c r="P66" s="25">
        <f t="shared" si="10"/>
        <v>34.394777833884476</v>
      </c>
    </row>
    <row r="67" spans="1:22" x14ac:dyDescent="0.2">
      <c r="A67">
        <v>48</v>
      </c>
      <c r="B67" s="2">
        <v>1200.3320000000001</v>
      </c>
      <c r="C67" s="1">
        <v>1.59137E-5</v>
      </c>
      <c r="D67" s="1">
        <v>2.2219200000000001E-3</v>
      </c>
      <c r="E67" s="1">
        <f t="shared" si="1"/>
        <v>3.4419200000000002E-3</v>
      </c>
      <c r="F67" s="1">
        <f t="shared" si="2"/>
        <v>7541.9083861374875</v>
      </c>
      <c r="G67" s="4">
        <f t="shared" si="3"/>
        <v>0.12001966748447614</v>
      </c>
      <c r="H67">
        <f t="shared" si="4"/>
        <v>0.12011837475083256</v>
      </c>
      <c r="I67" s="6">
        <f t="shared" si="5"/>
        <v>4.1885248339213632</v>
      </c>
      <c r="J67" s="1">
        <f t="shared" si="0"/>
        <v>-20053446.315014474</v>
      </c>
      <c r="K67" s="1">
        <f t="shared" si="6"/>
        <v>0.1201183740313341</v>
      </c>
      <c r="L67" s="1">
        <f t="shared" si="7"/>
        <v>0.12001966676675045</v>
      </c>
      <c r="M67" s="1">
        <f t="shared" si="11"/>
        <v>3.4419199588002895E-3</v>
      </c>
      <c r="N67" s="5">
        <f t="shared" si="8"/>
        <v>15.913699904835005</v>
      </c>
      <c r="O67" s="5">
        <f t="shared" si="9"/>
        <v>15.9137</v>
      </c>
      <c r="P67" s="25">
        <f t="shared" si="10"/>
        <v>34.869976118963649</v>
      </c>
    </row>
    <row r="68" spans="1:22" x14ac:dyDescent="0.2">
      <c r="A68">
        <v>49</v>
      </c>
      <c r="B68" s="2">
        <v>1236.2719999999999</v>
      </c>
      <c r="C68" s="1">
        <v>1.5915600000000001E-5</v>
      </c>
      <c r="D68" s="1">
        <v>2.2530100000000002E-3</v>
      </c>
      <c r="E68" s="1">
        <f t="shared" si="1"/>
        <v>3.4730100000000003E-3</v>
      </c>
      <c r="F68" s="1">
        <f t="shared" si="2"/>
        <v>7767.726066077521</v>
      </c>
      <c r="G68" s="4">
        <f t="shared" si="3"/>
        <v>0.1236280209772634</v>
      </c>
      <c r="H68">
        <f t="shared" si="4"/>
        <v>0.12372558622472715</v>
      </c>
      <c r="I68" s="6">
        <f t="shared" si="5"/>
        <v>4.4042341856818084</v>
      </c>
      <c r="J68" s="1">
        <f t="shared" si="0"/>
        <v>-19470467.115807813</v>
      </c>
      <c r="K68" s="1">
        <f t="shared" si="6"/>
        <v>0.12372558543850974</v>
      </c>
      <c r="L68" s="1">
        <f t="shared" si="7"/>
        <v>0.12362802019290496</v>
      </c>
      <c r="M68" s="1">
        <f t="shared" si="11"/>
        <v>3.4730099558961448E-3</v>
      </c>
      <c r="N68" s="5">
        <f t="shared" si="8"/>
        <v>15.915599899023418</v>
      </c>
      <c r="O68" s="5">
        <f t="shared" si="9"/>
        <v>15.915600000000001</v>
      </c>
      <c r="P68" s="25">
        <f t="shared" si="10"/>
        <v>35.596794067065979</v>
      </c>
    </row>
    <row r="69" spans="1:22" x14ac:dyDescent="0.2">
      <c r="A69">
        <v>50</v>
      </c>
      <c r="B69" s="2">
        <v>1273.287</v>
      </c>
      <c r="C69" s="1">
        <v>1.5906999999999999E-5</v>
      </c>
      <c r="D69" s="1">
        <v>2.3168400000000001E-3</v>
      </c>
      <c r="E69" s="1">
        <f t="shared" si="1"/>
        <v>3.5368400000000003E-3</v>
      </c>
      <c r="F69" s="1">
        <f t="shared" si="2"/>
        <v>8000.2981702227744</v>
      </c>
      <c r="G69" s="4">
        <f t="shared" si="3"/>
        <v>0.12726074299373366</v>
      </c>
      <c r="H69">
        <f t="shared" si="4"/>
        <v>0.12735903911311286</v>
      </c>
      <c r="I69" s="6">
        <f t="shared" si="5"/>
        <v>4.5825669084557763</v>
      </c>
      <c r="J69" s="1">
        <f t="shared" si="0"/>
        <v>-18904452.273677461</v>
      </c>
      <c r="K69" s="1">
        <f t="shared" si="6"/>
        <v>0.12735903825509676</v>
      </c>
      <c r="L69" s="1">
        <f t="shared" si="7"/>
        <v>0.12726074213770316</v>
      </c>
      <c r="M69" s="1">
        <f t="shared" si="11"/>
        <v>3.5368399523814957E-3</v>
      </c>
      <c r="N69" s="5">
        <f t="shared" si="8"/>
        <v>15.906999893000176</v>
      </c>
      <c r="O69" s="5">
        <f t="shared" si="9"/>
        <v>15.906999999999998</v>
      </c>
      <c r="P69" s="25">
        <f t="shared" si="10"/>
        <v>35.981481732588271</v>
      </c>
      <c r="Q69" s="3"/>
    </row>
    <row r="70" spans="1:22" x14ac:dyDescent="0.2">
      <c r="A70">
        <v>51</v>
      </c>
      <c r="B70" s="2">
        <v>1311.41</v>
      </c>
      <c r="C70" s="1">
        <v>1.5902699999999999E-5</v>
      </c>
      <c r="D70" s="1">
        <v>2.3706700000000001E-3</v>
      </c>
      <c r="E70" s="1">
        <f t="shared" si="1"/>
        <v>3.5906700000000002E-3</v>
      </c>
      <c r="F70" s="1">
        <f t="shared" si="2"/>
        <v>8239.8320436883823</v>
      </c>
      <c r="G70" s="4">
        <f t="shared" si="3"/>
        <v>0.13103557704116323</v>
      </c>
      <c r="H70">
        <f t="shared" si="4"/>
        <v>0.13113396948800879</v>
      </c>
      <c r="I70" s="6">
        <f t="shared" si="5"/>
        <v>4.7855178452933638</v>
      </c>
      <c r="J70" s="1">
        <f t="shared" si="0"/>
        <v>-18354895.358578898</v>
      </c>
      <c r="K70" s="1">
        <f t="shared" si="6"/>
        <v>0.1311339685511406</v>
      </c>
      <c r="L70" s="1">
        <f t="shared" si="7"/>
        <v>0.13103557610640282</v>
      </c>
      <c r="M70" s="1">
        <f t="shared" si="11"/>
        <v>3.5906699487324228E-3</v>
      </c>
      <c r="N70" s="5">
        <f t="shared" si="8"/>
        <v>15.90269988655589</v>
      </c>
      <c r="O70" s="5">
        <f t="shared" si="9"/>
        <v>15.902699999999999</v>
      </c>
      <c r="P70" s="25">
        <f t="shared" si="10"/>
        <v>36.493350259792315</v>
      </c>
    </row>
    <row r="71" spans="1:22" x14ac:dyDescent="0.2">
      <c r="A71">
        <v>52</v>
      </c>
      <c r="B71" s="2">
        <v>1350.675</v>
      </c>
      <c r="C71" s="1">
        <v>1.5905799999999999E-5</v>
      </c>
      <c r="D71" s="1">
        <v>2.3934099999999999E-3</v>
      </c>
      <c r="E71" s="1">
        <f t="shared" si="1"/>
        <v>3.6134100000000001E-3</v>
      </c>
      <c r="F71" s="1">
        <f t="shared" si="2"/>
        <v>8486.5413147747877</v>
      </c>
      <c r="G71" s="4">
        <f t="shared" si="3"/>
        <v>0.13498522884454481</v>
      </c>
      <c r="H71">
        <f t="shared" si="4"/>
        <v>0.13508195596009562</v>
      </c>
      <c r="I71" s="6">
        <f t="shared" si="5"/>
        <v>5.0462219172588307</v>
      </c>
      <c r="J71" s="1">
        <f t="shared" si="0"/>
        <v>-17821306.622388031</v>
      </c>
      <c r="K71" s="1">
        <f t="shared" si="6"/>
        <v>0.13508195493620129</v>
      </c>
      <c r="L71" s="1">
        <f t="shared" si="7"/>
        <v>0.13498522782284894</v>
      </c>
      <c r="M71" s="1">
        <f t="shared" si="11"/>
        <v>3.6134099452613676E-3</v>
      </c>
      <c r="N71" s="5">
        <f t="shared" si="8"/>
        <v>15.905799879609862</v>
      </c>
      <c r="O71" s="5">
        <f t="shared" si="9"/>
        <v>15.905799999999999</v>
      </c>
      <c r="P71" s="25">
        <f t="shared" si="10"/>
        <v>37.356743316619479</v>
      </c>
    </row>
    <row r="72" spans="1:22" x14ac:dyDescent="0.2">
      <c r="A72">
        <v>53</v>
      </c>
      <c r="B72" s="2">
        <v>1391.116</v>
      </c>
      <c r="C72" s="1">
        <v>1.5903600000000001E-5</v>
      </c>
      <c r="D72" s="1">
        <v>2.4847099999999998E-3</v>
      </c>
      <c r="E72" s="1">
        <f t="shared" si="1"/>
        <v>3.7047099999999999E-3</v>
      </c>
      <c r="F72" s="1">
        <f t="shared" si="2"/>
        <v>8740.639611782437</v>
      </c>
      <c r="G72" s="4">
        <f t="shared" si="3"/>
        <v>0.13900763612994319</v>
      </c>
      <c r="H72">
        <f t="shared" si="4"/>
        <v>0.13910637082226809</v>
      </c>
      <c r="I72" s="6">
        <f t="shared" si="5"/>
        <v>5.2195307537212869</v>
      </c>
      <c r="J72" s="1">
        <f t="shared" si="0"/>
        <v>-17303225.124428123</v>
      </c>
      <c r="K72" s="1">
        <f t="shared" si="6"/>
        <v>0.1391063697039458</v>
      </c>
      <c r="L72" s="1">
        <f t="shared" si="7"/>
        <v>0.13900763501400107</v>
      </c>
      <c r="M72" s="1">
        <f t="shared" si="11"/>
        <v>3.7047099404754922E-3</v>
      </c>
      <c r="N72" s="5">
        <f t="shared" si="8"/>
        <v>15.903599872327183</v>
      </c>
      <c r="O72" s="5">
        <f t="shared" si="9"/>
        <v>15.903600000000001</v>
      </c>
      <c r="P72" s="25">
        <f t="shared" si="10"/>
        <v>37.521867365454177</v>
      </c>
    </row>
    <row r="73" spans="1:22" x14ac:dyDescent="0.2">
      <c r="A73">
        <v>54</v>
      </c>
      <c r="B73" s="2">
        <v>1432.7670000000001</v>
      </c>
      <c r="C73" s="1">
        <v>1.58951E-5</v>
      </c>
      <c r="D73" s="1">
        <v>2.55908E-3</v>
      </c>
      <c r="E73" s="1">
        <f t="shared" si="1"/>
        <v>3.7790800000000002E-3</v>
      </c>
      <c r="F73" s="1">
        <f t="shared" si="2"/>
        <v>9002.3405630117741</v>
      </c>
      <c r="G73" s="4">
        <f t="shared" si="3"/>
        <v>0.14309310348312845</v>
      </c>
      <c r="H73">
        <f t="shared" si="4"/>
        <v>0.14319290875185745</v>
      </c>
      <c r="I73" s="6">
        <f t="shared" si="5"/>
        <v>5.4219327746646551</v>
      </c>
      <c r="J73" s="1">
        <f t="shared" si="0"/>
        <v>-16800214.774763763</v>
      </c>
      <c r="K73" s="1">
        <f t="shared" si="6"/>
        <v>0.14319290753138442</v>
      </c>
      <c r="L73" s="1">
        <f t="shared" si="7"/>
        <v>0.14309310226520625</v>
      </c>
      <c r="M73" s="1">
        <f t="shared" si="11"/>
        <v>3.7790799356245994E-3</v>
      </c>
      <c r="N73" s="5">
        <f t="shared" si="8"/>
        <v>15.895099864710495</v>
      </c>
      <c r="O73" s="5">
        <f t="shared" si="9"/>
        <v>15.895099999999999</v>
      </c>
      <c r="P73" s="25">
        <f t="shared" si="10"/>
        <v>37.864534411219353</v>
      </c>
    </row>
    <row r="74" spans="1:22" x14ac:dyDescent="0.2">
      <c r="A74">
        <v>55</v>
      </c>
      <c r="B74" s="2">
        <v>1475.6659999999999</v>
      </c>
      <c r="C74" s="1">
        <v>1.58923E-5</v>
      </c>
      <c r="D74" s="1">
        <v>2.5829E-3</v>
      </c>
      <c r="E74" s="1">
        <f t="shared" si="1"/>
        <v>3.8029000000000001E-3</v>
      </c>
      <c r="F74" s="1">
        <f t="shared" si="2"/>
        <v>9271.8829295044707</v>
      </c>
      <c r="G74" s="4">
        <f t="shared" si="3"/>
        <v>0.14735154508056389</v>
      </c>
      <c r="H74">
        <f t="shared" si="4"/>
        <v>0.14744969164836605</v>
      </c>
      <c r="I74" s="6">
        <f t="shared" si="5"/>
        <v>5.7132556433352057</v>
      </c>
      <c r="J74" s="1">
        <f t="shared" si="0"/>
        <v>-16311816.713398531</v>
      </c>
      <c r="K74" s="1">
        <f t="shared" si="6"/>
        <v>0.1474496903155034</v>
      </c>
      <c r="L74" s="1">
        <f t="shared" si="7"/>
        <v>0.14735154375036164</v>
      </c>
      <c r="M74" s="1">
        <f t="shared" si="11"/>
        <v>3.8028999312935911E-3</v>
      </c>
      <c r="N74" s="5">
        <f t="shared" si="8"/>
        <v>15.89229985653375</v>
      </c>
      <c r="O74" s="5">
        <f t="shared" si="9"/>
        <v>15.892300000000001</v>
      </c>
      <c r="P74" s="25">
        <f t="shared" si="10"/>
        <v>38.747152544778814</v>
      </c>
    </row>
    <row r="75" spans="1:22" x14ac:dyDescent="0.2">
      <c r="A75">
        <v>56</v>
      </c>
      <c r="B75" s="2">
        <v>1519.8489999999999</v>
      </c>
      <c r="C75" s="1">
        <v>1.5889400000000001E-5</v>
      </c>
      <c r="D75" s="1">
        <v>2.6872599999999999E-3</v>
      </c>
      <c r="E75" s="1">
        <f t="shared" si="1"/>
        <v>3.9072600000000001E-3</v>
      </c>
      <c r="F75" s="1">
        <f t="shared" si="2"/>
        <v>9549.4929059315873</v>
      </c>
      <c r="G75" s="4">
        <f t="shared" si="3"/>
        <v>0.15173571257950938</v>
      </c>
      <c r="H75">
        <f t="shared" si="4"/>
        <v>0.15183632620861531</v>
      </c>
      <c r="I75" s="6">
        <f t="shared" si="5"/>
        <v>5.8964576590037723</v>
      </c>
      <c r="J75" s="1">
        <f t="shared" si="0"/>
        <v>-15837621.580955708</v>
      </c>
      <c r="K75" s="1">
        <f t="shared" si="6"/>
        <v>0.15183632475295042</v>
      </c>
      <c r="L75" s="1">
        <f t="shared" si="7"/>
        <v>0.15173571112673698</v>
      </c>
      <c r="M75" s="1">
        <f t="shared" si="11"/>
        <v>3.9072599251313246E-3</v>
      </c>
      <c r="N75" s="5">
        <f t="shared" si="8"/>
        <v>15.889399847869159</v>
      </c>
      <c r="O75" s="5">
        <f t="shared" si="9"/>
        <v>15.8894</v>
      </c>
      <c r="P75" s="25">
        <f t="shared" si="10"/>
        <v>38.834301795685391</v>
      </c>
    </row>
    <row r="76" spans="1:22" x14ac:dyDescent="0.2">
      <c r="A76">
        <v>57</v>
      </c>
      <c r="B76" s="2">
        <v>1565.354</v>
      </c>
      <c r="C76" s="1">
        <v>1.5884800000000001E-5</v>
      </c>
      <c r="D76" s="1">
        <v>2.7303499999999999E-3</v>
      </c>
      <c r="E76" s="1">
        <f t="shared" si="1"/>
        <v>3.95035E-3</v>
      </c>
      <c r="F76" s="1">
        <f t="shared" si="2"/>
        <v>9835.4092533347939</v>
      </c>
      <c r="G76" s="4">
        <f t="shared" si="3"/>
        <v>0.15623350890737253</v>
      </c>
      <c r="H76">
        <f t="shared" si="4"/>
        <v>0.15633339314623801</v>
      </c>
      <c r="I76" s="6">
        <f t="shared" si="5"/>
        <v>6.182873560730707</v>
      </c>
      <c r="J76" s="1">
        <f t="shared" si="0"/>
        <v>-15377220.310673466</v>
      </c>
      <c r="K76" s="1">
        <f t="shared" si="6"/>
        <v>0.1563333915568656</v>
      </c>
      <c r="L76" s="1">
        <f t="shared" si="7"/>
        <v>0.15623350732104524</v>
      </c>
      <c r="M76" s="1">
        <f t="shared" si="11"/>
        <v>3.950349919728399E-3</v>
      </c>
      <c r="N76" s="5">
        <f t="shared" si="8"/>
        <v>15.884799838712629</v>
      </c>
      <c r="O76" s="5">
        <f t="shared" si="9"/>
        <v>15.8848</v>
      </c>
      <c r="P76" s="25">
        <f t="shared" si="10"/>
        <v>39.549283100416297</v>
      </c>
    </row>
    <row r="77" spans="1:22" x14ac:dyDescent="0.2">
      <c r="A77">
        <v>58</v>
      </c>
      <c r="B77" s="2">
        <v>1612.223</v>
      </c>
      <c r="C77" s="1">
        <v>1.5882000000000001E-5</v>
      </c>
      <c r="D77" s="1">
        <v>2.8058100000000002E-3</v>
      </c>
      <c r="E77" s="1">
        <f t="shared" si="1"/>
        <v>4.0258100000000003E-3</v>
      </c>
      <c r="F77" s="1">
        <f t="shared" si="2"/>
        <v>10129.895865496994</v>
      </c>
      <c r="G77" s="4">
        <f t="shared" si="3"/>
        <v>0.16088300613582326</v>
      </c>
      <c r="H77">
        <f t="shared" si="4"/>
        <v>0.16098374484369163</v>
      </c>
      <c r="I77" s="6">
        <f t="shared" si="5"/>
        <v>6.4333758447257674</v>
      </c>
      <c r="J77" s="1">
        <f t="shared" si="0"/>
        <v>-14930188.517465608</v>
      </c>
      <c r="K77" s="1">
        <f t="shared" si="6"/>
        <v>0.16098374310789532</v>
      </c>
      <c r="L77" s="1">
        <f t="shared" si="7"/>
        <v>0.16088300440328424</v>
      </c>
      <c r="M77" s="1">
        <f t="shared" si="11"/>
        <v>4.025809913238281E-3</v>
      </c>
      <c r="N77" s="5">
        <f t="shared" si="8"/>
        <v>15.881999828967736</v>
      </c>
      <c r="O77" s="5">
        <f t="shared" si="9"/>
        <v>15.882000000000001</v>
      </c>
      <c r="P77" s="25">
        <f t="shared" si="10"/>
        <v>39.962891410805128</v>
      </c>
    </row>
    <row r="78" spans="1:22" x14ac:dyDescent="0.2">
      <c r="A78">
        <v>59</v>
      </c>
      <c r="B78" s="2">
        <v>1660.4939999999999</v>
      </c>
      <c r="C78" s="1">
        <v>1.5877400000000002E-5</v>
      </c>
      <c r="D78" s="1">
        <v>2.8882500000000002E-3</v>
      </c>
      <c r="E78" s="1">
        <f t="shared" si="1"/>
        <v>4.1082500000000008E-3</v>
      </c>
      <c r="F78" s="1">
        <f t="shared" si="2"/>
        <v>10433.191503459859</v>
      </c>
      <c r="G78" s="4">
        <f t="shared" si="3"/>
        <v>0.16565195477703357</v>
      </c>
      <c r="H78">
        <f t="shared" si="4"/>
        <v>0.16575384139880761</v>
      </c>
      <c r="I78" s="6">
        <f t="shared" si="5"/>
        <v>6.6834900114440137</v>
      </c>
      <c r="J78" s="1">
        <f t="shared" si="0"/>
        <v>-14496163.986255871</v>
      </c>
      <c r="K78" s="1">
        <f t="shared" si="6"/>
        <v>0.16575383950352446</v>
      </c>
      <c r="L78" s="1">
        <f t="shared" si="7"/>
        <v>0.16565195288524398</v>
      </c>
      <c r="M78" s="1">
        <f t="shared" si="11"/>
        <v>4.1082499061076269E-3</v>
      </c>
      <c r="N78" s="5">
        <f t="shared" si="8"/>
        <v>15.877399818675851</v>
      </c>
      <c r="O78" s="5">
        <f t="shared" si="9"/>
        <v>15.877400000000002</v>
      </c>
      <c r="P78" s="25">
        <f t="shared" si="10"/>
        <v>40.321780970279725</v>
      </c>
    </row>
    <row r="79" spans="1:22" x14ac:dyDescent="0.2">
      <c r="A79">
        <v>60</v>
      </c>
      <c r="B79" s="2">
        <v>1710.211</v>
      </c>
      <c r="C79" s="1">
        <v>1.5870900000000001E-5</v>
      </c>
      <c r="D79" s="1">
        <v>2.9797399999999998E-3</v>
      </c>
      <c r="E79" s="1">
        <f t="shared" si="1"/>
        <v>4.1997400000000004E-3</v>
      </c>
      <c r="F79" s="1">
        <f t="shared" si="2"/>
        <v>10745.572627376907</v>
      </c>
      <c r="G79" s="4">
        <f t="shared" si="3"/>
        <v>0.17054190861183616</v>
      </c>
      <c r="H79">
        <f t="shared" si="4"/>
        <v>0.17064533079240846</v>
      </c>
      <c r="I79" s="6">
        <f t="shared" si="5"/>
        <v>6.9295195438373494</v>
      </c>
      <c r="J79" s="1">
        <f t="shared" si="0"/>
        <v>-14074750.61392656</v>
      </c>
      <c r="K79" s="1">
        <f t="shared" si="6"/>
        <v>0.17064532872346744</v>
      </c>
      <c r="L79" s="1">
        <f t="shared" si="7"/>
        <v>0.17054190654665535</v>
      </c>
      <c r="M79" s="1">
        <f t="shared" si="11"/>
        <v>4.1997398982246033E-3</v>
      </c>
      <c r="N79" s="5">
        <f t="shared" si="8"/>
        <v>15.870899807811005</v>
      </c>
      <c r="O79" s="5">
        <f t="shared" si="9"/>
        <v>15.870900000000001</v>
      </c>
      <c r="P79" s="25">
        <f t="shared" si="10"/>
        <v>40.607730640354703</v>
      </c>
    </row>
    <row r="80" spans="1:22" x14ac:dyDescent="0.2">
      <c r="A80">
        <v>61</v>
      </c>
      <c r="B80" s="2">
        <v>1761.4169999999999</v>
      </c>
      <c r="C80" s="1">
        <v>1.58706E-5</v>
      </c>
      <c r="D80" s="1">
        <v>3.0953399999999998E-3</v>
      </c>
      <c r="E80" s="1">
        <f t="shared" si="1"/>
        <v>4.31534E-3</v>
      </c>
      <c r="F80" s="1">
        <f t="shared" si="2"/>
        <v>11067.309414216345</v>
      </c>
      <c r="G80" s="4">
        <f t="shared" si="3"/>
        <v>0.17564484078926193</v>
      </c>
      <c r="H80">
        <f t="shared" si="4"/>
        <v>0.17575086245908109</v>
      </c>
      <c r="I80" s="6">
        <f t="shared" si="5"/>
        <v>7.153487849207889</v>
      </c>
      <c r="J80" s="1">
        <f t="shared" si="0"/>
        <v>-13665584.766238745</v>
      </c>
      <c r="K80" s="1">
        <f t="shared" si="6"/>
        <v>0.17575086019877786</v>
      </c>
      <c r="L80" s="1">
        <f t="shared" si="7"/>
        <v>0.17564483853304763</v>
      </c>
      <c r="M80" s="1">
        <f t="shared" si="11"/>
        <v>4.3153398890691894E-3</v>
      </c>
      <c r="N80" s="5">
        <f t="shared" si="8"/>
        <v>15.870599796137057</v>
      </c>
      <c r="O80" s="5">
        <f t="shared" si="9"/>
        <v>15.8706</v>
      </c>
      <c r="P80" s="25">
        <f t="shared" si="10"/>
        <v>40.702434350063186</v>
      </c>
    </row>
    <row r="81" spans="1:16" x14ac:dyDescent="0.2">
      <c r="A81">
        <v>62</v>
      </c>
      <c r="B81" s="2">
        <v>1814.155</v>
      </c>
      <c r="C81" s="1">
        <v>1.5869E-5</v>
      </c>
      <c r="D81" s="1">
        <v>3.1427400000000002E-3</v>
      </c>
      <c r="E81" s="1">
        <f t="shared" si="1"/>
        <v>4.3627400000000004E-3</v>
      </c>
      <c r="F81" s="1">
        <f t="shared" si="2"/>
        <v>11398.672040946381</v>
      </c>
      <c r="G81" s="4">
        <f t="shared" si="3"/>
        <v>0.18088552661777813</v>
      </c>
      <c r="H81">
        <f t="shared" si="4"/>
        <v>0.18099075062692629</v>
      </c>
      <c r="I81" s="6">
        <f t="shared" si="5"/>
        <v>7.5041389677355328</v>
      </c>
      <c r="J81" s="1">
        <f t="shared" si="0"/>
        <v>-13268322.344118312</v>
      </c>
      <c r="K81" s="1">
        <f t="shared" si="6"/>
        <v>0.18099074815806471</v>
      </c>
      <c r="L81" s="1">
        <f t="shared" si="7"/>
        <v>0.1808855241532209</v>
      </c>
      <c r="M81" s="1">
        <f t="shared" si="11"/>
        <v>4.3627398810465274E-3</v>
      </c>
      <c r="N81" s="5">
        <f t="shared" si="8"/>
        <v>15.868999783785583</v>
      </c>
      <c r="O81" s="5">
        <f t="shared" si="9"/>
        <v>15.869</v>
      </c>
      <c r="P81" s="25">
        <f t="shared" si="10"/>
        <v>41.461450621674551</v>
      </c>
    </row>
    <row r="82" spans="1:16" x14ac:dyDescent="0.2">
      <c r="A82">
        <v>63</v>
      </c>
      <c r="B82" s="2">
        <v>1868.473</v>
      </c>
      <c r="C82" s="1">
        <v>1.5861800000000001E-5</v>
      </c>
      <c r="D82" s="1">
        <v>3.2404299999999999E-3</v>
      </c>
      <c r="E82" s="1">
        <f t="shared" si="1"/>
        <v>4.4604299999999996E-3</v>
      </c>
      <c r="F82" s="1">
        <f t="shared" si="2"/>
        <v>11739.962100461762</v>
      </c>
      <c r="G82" s="4">
        <f t="shared" si="3"/>
        <v>0.18621693084510438</v>
      </c>
      <c r="H82">
        <f t="shared" si="4"/>
        <v>0.18632377094656352</v>
      </c>
      <c r="I82" s="6">
        <f t="shared" si="5"/>
        <v>7.7787658968205511</v>
      </c>
      <c r="J82" s="1">
        <f t="shared" si="0"/>
        <v>-12882601.63363022</v>
      </c>
      <c r="K82" s="1">
        <f t="shared" si="6"/>
        <v>0.18632376825172375</v>
      </c>
      <c r="L82" s="1">
        <f t="shared" si="7"/>
        <v>0.1862169281548986</v>
      </c>
      <c r="M82" s="1">
        <f t="shared" si="11"/>
        <v>4.460429871049716E-3</v>
      </c>
      <c r="N82" s="5">
        <f t="shared" si="8"/>
        <v>15.861799770850558</v>
      </c>
      <c r="O82" s="5">
        <f t="shared" si="9"/>
        <v>15.861800000000001</v>
      </c>
      <c r="P82" s="25">
        <f t="shared" si="10"/>
        <v>41.748650587140467</v>
      </c>
    </row>
    <row r="83" spans="1:16" x14ac:dyDescent="0.2">
      <c r="A83">
        <v>64</v>
      </c>
      <c r="B83" s="2">
        <v>1924.4169999999999</v>
      </c>
      <c r="C83" s="1">
        <v>1.58582E-5</v>
      </c>
      <c r="D83" s="1">
        <v>3.3124399999999998E-3</v>
      </c>
      <c r="E83" s="1">
        <f t="shared" si="1"/>
        <v>4.5324400000000004E-3</v>
      </c>
      <c r="F83" s="1">
        <f t="shared" si="2"/>
        <v>12091.468619286617</v>
      </c>
      <c r="G83" s="4">
        <f t="shared" si="3"/>
        <v>0.19174892765837104</v>
      </c>
      <c r="H83">
        <f t="shared" si="4"/>
        <v>0.19185606261137692</v>
      </c>
      <c r="I83" s="6">
        <f t="shared" si="5"/>
        <v>8.1166423097688689</v>
      </c>
      <c r="J83" s="1">
        <f t="shared" si="0"/>
        <v>-12508096.385655476</v>
      </c>
      <c r="K83" s="1">
        <f t="shared" si="6"/>
        <v>0.19185605966858313</v>
      </c>
      <c r="L83" s="1">
        <f t="shared" si="7"/>
        <v>0.19174892472050534</v>
      </c>
      <c r="M83" s="1">
        <f t="shared" si="11"/>
        <v>4.5324398610355312E-3</v>
      </c>
      <c r="N83" s="5">
        <f t="shared" si="8"/>
        <v>15.858199757029871</v>
      </c>
      <c r="O83" s="5">
        <f t="shared" si="9"/>
        <v>15.8582</v>
      </c>
      <c r="P83" s="25">
        <f t="shared" si="10"/>
        <v>42.30589497037392</v>
      </c>
    </row>
    <row r="84" spans="1:16" x14ac:dyDescent="0.2">
      <c r="A84">
        <v>65</v>
      </c>
      <c r="B84" s="2">
        <v>1982.0360000000001</v>
      </c>
      <c r="C84" s="1">
        <v>1.5855899999999998E-5</v>
      </c>
      <c r="D84" s="1">
        <v>3.3755199999999999E-3</v>
      </c>
      <c r="E84" s="1">
        <f t="shared" si="1"/>
        <v>4.5955200000000005E-3</v>
      </c>
      <c r="F84" s="1">
        <f t="shared" si="2"/>
        <v>12453.499473500999</v>
      </c>
      <c r="G84" s="4">
        <f t="shared" si="3"/>
        <v>0.19746144230188448</v>
      </c>
      <c r="H84">
        <f t="shared" si="4"/>
        <v>0.19756839383543051</v>
      </c>
      <c r="I84" s="6">
        <f t="shared" si="5"/>
        <v>8.4891677111645354</v>
      </c>
      <c r="J84" s="1">
        <f t="shared" ref="J84:J147" si="12">-1/(F84*$I$10)</f>
        <v>-12144478.365778398</v>
      </c>
      <c r="K84" s="1">
        <f t="shared" si="6"/>
        <v>0.19756839062135506</v>
      </c>
      <c r="L84" s="1">
        <f t="shared" si="7"/>
        <v>0.19746143909302685</v>
      </c>
      <c r="M84" s="1">
        <f t="shared" si="11"/>
        <v>4.5955198505595769E-3</v>
      </c>
      <c r="N84" s="5">
        <f t="shared" si="8"/>
        <v>15.855899742332857</v>
      </c>
      <c r="O84" s="5">
        <f t="shared" si="9"/>
        <v>15.855899999999998</v>
      </c>
      <c r="P84" s="25">
        <f t="shared" si="10"/>
        <v>42.968248536448563</v>
      </c>
    </row>
    <row r="85" spans="1:16" x14ac:dyDescent="0.2">
      <c r="A85">
        <v>66</v>
      </c>
      <c r="B85" s="2">
        <v>2041.38</v>
      </c>
      <c r="C85" s="1">
        <v>1.5851299999999998E-5</v>
      </c>
      <c r="D85" s="1">
        <v>3.4993799999999999E-3</v>
      </c>
      <c r="E85" s="1">
        <f t="shared" ref="E85:E148" si="13">D85+$G$13</f>
        <v>4.7193800000000004E-3</v>
      </c>
      <c r="F85" s="1">
        <f t="shared" ref="F85:F148" si="14">2*PI()*B85</f>
        <v>12826.368822370265</v>
      </c>
      <c r="G85" s="4">
        <f t="shared" ref="G85:G148" si="15">F85*C85</f>
        <v>0.20331462011403775</v>
      </c>
      <c r="H85">
        <f t="shared" ref="H85:H148" si="16">(G85^2+E85^2)/G85</f>
        <v>0.20342416731517807</v>
      </c>
      <c r="I85" s="6">
        <f t="shared" ref="I85:I148" si="17">(G85^2+E85^2)/E85</f>
        <v>8.7636738935410747</v>
      </c>
      <c r="J85" s="1">
        <f t="shared" si="12"/>
        <v>-11791431.934374763</v>
      </c>
      <c r="K85" s="1">
        <f t="shared" ref="K85:K148" si="18">1/(1/H85-1/J85)</f>
        <v>0.20342416380573228</v>
      </c>
      <c r="L85" s="1">
        <f t="shared" ref="L85:L148" si="19">I85^2*K85/(K85^2+I85^2)</f>
        <v>0.20331461661025962</v>
      </c>
      <c r="M85" s="1">
        <f t="shared" si="11"/>
        <v>4.7193798372515017E-3</v>
      </c>
      <c r="N85" s="5">
        <f t="shared" ref="N85:N148" si="20">1000000*L85/F85</f>
        <v>15.85129972683008</v>
      </c>
      <c r="O85" s="5">
        <f t="shared" ref="O85:O148" si="21">C85*1000000</f>
        <v>15.851299999999998</v>
      </c>
      <c r="P85" s="25">
        <f t="shared" ref="P85:P148" si="22">L85/M85</f>
        <v>43.080791040686208</v>
      </c>
    </row>
    <row r="86" spans="1:16" x14ac:dyDescent="0.2">
      <c r="A86">
        <v>67</v>
      </c>
      <c r="B86" s="2">
        <v>2102.5010000000002</v>
      </c>
      <c r="C86" s="1">
        <v>1.5846300000000001E-5</v>
      </c>
      <c r="D86" s="1">
        <v>3.5978799999999999E-3</v>
      </c>
      <c r="E86" s="1">
        <f t="shared" si="13"/>
        <v>4.8178800000000001E-3</v>
      </c>
      <c r="F86" s="1">
        <f t="shared" si="14"/>
        <v>13210.403391530388</v>
      </c>
      <c r="G86" s="4">
        <f t="shared" si="15"/>
        <v>0.209336015263208</v>
      </c>
      <c r="H86">
        <f t="shared" si="16"/>
        <v>0.20944689903858324</v>
      </c>
      <c r="I86" s="6">
        <f t="shared" si="17"/>
        <v>9.100429909830142</v>
      </c>
      <c r="J86" s="1">
        <f t="shared" si="12"/>
        <v>-11448647.740093324</v>
      </c>
      <c r="K86" s="1">
        <f t="shared" si="18"/>
        <v>0.20944689520686408</v>
      </c>
      <c r="L86" s="1">
        <f t="shared" si="19"/>
        <v>0.20933601143757236</v>
      </c>
      <c r="M86" s="1">
        <f t="shared" ref="M86:M149" si="23">I86*K86^2/(K86^2+I86^2)</f>
        <v>4.8178798238122439E-3</v>
      </c>
      <c r="N86" s="5">
        <f t="shared" si="20"/>
        <v>15.846299710407358</v>
      </c>
      <c r="O86" s="5">
        <f t="shared" si="21"/>
        <v>15.846300000000001</v>
      </c>
      <c r="P86" s="25">
        <f t="shared" si="22"/>
        <v>43.449820064613206</v>
      </c>
    </row>
    <row r="87" spans="1:16" x14ac:dyDescent="0.2">
      <c r="A87">
        <v>68</v>
      </c>
      <c r="B87" s="2">
        <v>2165.4520000000002</v>
      </c>
      <c r="C87" s="1">
        <v>1.58411E-5</v>
      </c>
      <c r="D87" s="1">
        <v>3.6736400000000002E-3</v>
      </c>
      <c r="E87" s="1">
        <f t="shared" si="13"/>
        <v>4.8936400000000003E-3</v>
      </c>
      <c r="F87" s="1">
        <f t="shared" si="14"/>
        <v>13605.936189802651</v>
      </c>
      <c r="G87" s="4">
        <f t="shared" si="15"/>
        <v>0.21553299577628277</v>
      </c>
      <c r="H87">
        <f t="shared" si="16"/>
        <v>0.21564410503991707</v>
      </c>
      <c r="I87" s="6">
        <f t="shared" si="17"/>
        <v>9.4977194850354181</v>
      </c>
      <c r="J87" s="1">
        <f t="shared" si="12"/>
        <v>-11115828.622474177</v>
      </c>
      <c r="K87" s="1">
        <f t="shared" si="18"/>
        <v>0.21564410085647914</v>
      </c>
      <c r="L87" s="1">
        <f t="shared" si="19"/>
        <v>0.21553299159930911</v>
      </c>
      <c r="M87" s="1">
        <f t="shared" si="23"/>
        <v>4.8936398102272186E-3</v>
      </c>
      <c r="N87" s="5">
        <f t="shared" si="20"/>
        <v>15.841099693003583</v>
      </c>
      <c r="O87" s="5">
        <f t="shared" si="21"/>
        <v>15.841099999999999</v>
      </c>
      <c r="P87" s="25">
        <f t="shared" si="22"/>
        <v>44.043493178404077</v>
      </c>
    </row>
    <row r="88" spans="1:16" x14ac:dyDescent="0.2">
      <c r="A88">
        <v>69</v>
      </c>
      <c r="B88" s="2">
        <v>2230.2869999999998</v>
      </c>
      <c r="C88" s="1">
        <v>1.5837399999999998E-5</v>
      </c>
      <c r="D88" s="1">
        <v>3.7709000000000002E-3</v>
      </c>
      <c r="E88" s="1">
        <f t="shared" si="13"/>
        <v>4.9909000000000004E-3</v>
      </c>
      <c r="F88" s="1">
        <f t="shared" si="14"/>
        <v>14013.306509193637</v>
      </c>
      <c r="G88" s="4">
        <f t="shared" si="15"/>
        <v>0.22193434050870328</v>
      </c>
      <c r="H88">
        <f t="shared" si="16"/>
        <v>0.22204657677981349</v>
      </c>
      <c r="I88" s="6">
        <f t="shared" si="17"/>
        <v>9.8739226552010759</v>
      </c>
      <c r="J88" s="1">
        <f t="shared" si="12"/>
        <v>-10792688.708759885</v>
      </c>
      <c r="K88" s="1">
        <f t="shared" si="18"/>
        <v>0.22204657221147261</v>
      </c>
      <c r="L88" s="1">
        <f t="shared" si="19"/>
        <v>0.22193433594728748</v>
      </c>
      <c r="M88" s="1">
        <f t="shared" si="23"/>
        <v>4.9908997947402936E-3</v>
      </c>
      <c r="N88" s="5">
        <f t="shared" si="20"/>
        <v>15.837399674493966</v>
      </c>
      <c r="O88" s="5">
        <f t="shared" si="21"/>
        <v>15.837399999999999</v>
      </c>
      <c r="P88" s="25">
        <f t="shared" si="22"/>
        <v>44.467800411696317</v>
      </c>
    </row>
    <row r="89" spans="1:16" x14ac:dyDescent="0.2">
      <c r="A89">
        <v>70</v>
      </c>
      <c r="B89" s="2">
        <v>2297.0639999999999</v>
      </c>
      <c r="C89" s="1">
        <v>1.5835400000000001E-5</v>
      </c>
      <c r="D89" s="1">
        <v>3.8700000000000002E-3</v>
      </c>
      <c r="E89" s="1">
        <f t="shared" si="13"/>
        <v>5.0900000000000008E-3</v>
      </c>
      <c r="F89" s="1">
        <f t="shared" si="14"/>
        <v>14432.878774451168</v>
      </c>
      <c r="G89" s="4">
        <f t="shared" si="15"/>
        <v>0.22855040854494404</v>
      </c>
      <c r="H89">
        <f t="shared" si="16"/>
        <v>0.22866376690717555</v>
      </c>
      <c r="I89" s="6">
        <f t="shared" si="17"/>
        <v>10.267425804727077</v>
      </c>
      <c r="J89" s="1">
        <f t="shared" si="12"/>
        <v>-10478938.90731558</v>
      </c>
      <c r="K89" s="1">
        <f t="shared" si="18"/>
        <v>0.22866376191744159</v>
      </c>
      <c r="L89" s="1">
        <f t="shared" si="19"/>
        <v>0.22855040356262846</v>
      </c>
      <c r="M89" s="1">
        <f t="shared" si="23"/>
        <v>5.0899997779695911E-3</v>
      </c>
      <c r="N89" s="5">
        <f t="shared" si="20"/>
        <v>15.835399654794054</v>
      </c>
      <c r="O89" s="5">
        <f t="shared" si="21"/>
        <v>15.835400000000002</v>
      </c>
      <c r="P89" s="25">
        <f t="shared" si="22"/>
        <v>44.901849416936038</v>
      </c>
    </row>
    <row r="90" spans="1:16" x14ac:dyDescent="0.2">
      <c r="A90">
        <v>71</v>
      </c>
      <c r="B90" s="2">
        <v>2365.8409999999999</v>
      </c>
      <c r="C90" s="1">
        <v>1.5831299999999999E-5</v>
      </c>
      <c r="D90" s="1">
        <v>3.99607E-3</v>
      </c>
      <c r="E90" s="1">
        <f t="shared" si="13"/>
        <v>5.2160699999999997E-3</v>
      </c>
      <c r="F90" s="1">
        <f t="shared" si="14"/>
        <v>14865.017410323058</v>
      </c>
      <c r="G90" s="4">
        <f t="shared" si="15"/>
        <v>0.23533255012804741</v>
      </c>
      <c r="H90">
        <f t="shared" si="16"/>
        <v>0.23544816263566734</v>
      </c>
      <c r="I90" s="6">
        <f t="shared" si="17"/>
        <v>10.622675028520485</v>
      </c>
      <c r="J90" s="1">
        <f t="shared" si="12"/>
        <v>-10174307.285313744</v>
      </c>
      <c r="K90" s="1">
        <f t="shared" si="18"/>
        <v>0.235448157187057</v>
      </c>
      <c r="L90" s="1">
        <f t="shared" si="19"/>
        <v>0.23533254468746073</v>
      </c>
      <c r="M90" s="1">
        <f t="shared" si="23"/>
        <v>5.2160697587037667E-3</v>
      </c>
      <c r="N90" s="5">
        <f t="shared" si="20"/>
        <v>15.831299634000651</v>
      </c>
      <c r="O90" s="5">
        <f t="shared" si="21"/>
        <v>15.831299999999999</v>
      </c>
      <c r="P90" s="25">
        <f t="shared" si="22"/>
        <v>45.116832322799048</v>
      </c>
    </row>
    <row r="91" spans="1:16" x14ac:dyDescent="0.2">
      <c r="A91">
        <v>72</v>
      </c>
      <c r="B91" s="2">
        <v>2436.6770000000001</v>
      </c>
      <c r="C91" s="1">
        <v>1.5823799999999999E-5</v>
      </c>
      <c r="D91" s="1">
        <v>4.1008900000000003E-3</v>
      </c>
      <c r="E91" s="1">
        <f t="shared" si="13"/>
        <v>5.32089E-3</v>
      </c>
      <c r="F91" s="1">
        <f t="shared" si="14"/>
        <v>15310.093124742434</v>
      </c>
      <c r="G91" s="4">
        <f t="shared" si="15"/>
        <v>0.24226385158729932</v>
      </c>
      <c r="H91">
        <f t="shared" si="16"/>
        <v>0.24238071537117217</v>
      </c>
      <c r="I91" s="6">
        <f t="shared" si="17"/>
        <v>11.035763877153087</v>
      </c>
      <c r="J91" s="1">
        <f t="shared" si="12"/>
        <v>-9878532.6582858339</v>
      </c>
      <c r="K91" s="1">
        <f t="shared" si="18"/>
        <v>0.24238070942409359</v>
      </c>
      <c r="L91" s="1">
        <f t="shared" si="19"/>
        <v>0.24226384564882011</v>
      </c>
      <c r="M91" s="1">
        <f t="shared" si="23"/>
        <v>5.3208897390180695E-3</v>
      </c>
      <c r="N91" s="5">
        <f t="shared" si="20"/>
        <v>15.823799612119981</v>
      </c>
      <c r="O91" s="5">
        <f t="shared" si="21"/>
        <v>15.823799999999999</v>
      </c>
      <c r="P91" s="25">
        <f t="shared" si="22"/>
        <v>45.530702106510496</v>
      </c>
    </row>
    <row r="92" spans="1:16" x14ac:dyDescent="0.2">
      <c r="A92">
        <v>73</v>
      </c>
      <c r="B92" s="2">
        <v>2509.6329999999998</v>
      </c>
      <c r="C92" s="1">
        <v>1.58211E-5</v>
      </c>
      <c r="D92" s="1">
        <v>4.2434100000000004E-3</v>
      </c>
      <c r="E92" s="1">
        <f t="shared" si="13"/>
        <v>5.4634100000000001E-3</v>
      </c>
      <c r="F92" s="1">
        <f t="shared" si="14"/>
        <v>15768.489192013025</v>
      </c>
      <c r="G92" s="4">
        <f t="shared" si="15"/>
        <v>0.24947484435575726</v>
      </c>
      <c r="H92">
        <f t="shared" si="16"/>
        <v>0.24959449108368761</v>
      </c>
      <c r="I92" s="6">
        <f t="shared" si="17"/>
        <v>11.397194575394746</v>
      </c>
      <c r="J92" s="1">
        <f t="shared" si="12"/>
        <v>-9591359.9009074066</v>
      </c>
      <c r="K92" s="1">
        <f t="shared" si="18"/>
        <v>0.24959448458852851</v>
      </c>
      <c r="L92" s="1">
        <f t="shared" si="19"/>
        <v>0.24947483786993585</v>
      </c>
      <c r="M92" s="1">
        <f t="shared" si="23"/>
        <v>5.4634097157893503E-3</v>
      </c>
      <c r="N92" s="5">
        <f t="shared" si="20"/>
        <v>15.821099588684664</v>
      </c>
      <c r="O92" s="5">
        <f t="shared" si="21"/>
        <v>15.821099999999999</v>
      </c>
      <c r="P92" s="25">
        <f t="shared" si="22"/>
        <v>45.662846253128187</v>
      </c>
    </row>
    <row r="93" spans="1:16" x14ac:dyDescent="0.2">
      <c r="A93">
        <v>74</v>
      </c>
      <c r="B93" s="2">
        <v>2584.7739999999999</v>
      </c>
      <c r="C93" s="1">
        <v>1.5816099999999999E-5</v>
      </c>
      <c r="D93" s="1">
        <v>4.3784899999999996E-3</v>
      </c>
      <c r="E93" s="1">
        <f t="shared" si="13"/>
        <v>5.5984899999999994E-3</v>
      </c>
      <c r="F93" s="1">
        <f t="shared" si="14"/>
        <v>16240.614019179808</v>
      </c>
      <c r="G93" s="4">
        <f t="shared" si="15"/>
        <v>0.25686317538874975</v>
      </c>
      <c r="H93">
        <f t="shared" si="16"/>
        <v>0.25698519790222474</v>
      </c>
      <c r="I93" s="6">
        <f t="shared" si="17"/>
        <v>11.790685338559456</v>
      </c>
      <c r="J93" s="1">
        <f t="shared" si="12"/>
        <v>-9312533.0578975007</v>
      </c>
      <c r="K93" s="1">
        <f t="shared" si="18"/>
        <v>0.25698519081055704</v>
      </c>
      <c r="L93" s="1">
        <f t="shared" si="19"/>
        <v>0.25686316830718076</v>
      </c>
      <c r="M93" s="1">
        <f t="shared" si="23"/>
        <v>5.5984896911590327E-3</v>
      </c>
      <c r="N93" s="5">
        <f t="shared" si="20"/>
        <v>15.816099563959282</v>
      </c>
      <c r="O93" s="5">
        <f t="shared" si="21"/>
        <v>15.816099999999999</v>
      </c>
      <c r="P93" s="25">
        <f t="shared" si="22"/>
        <v>45.880796871486858</v>
      </c>
    </row>
    <row r="94" spans="1:16" x14ac:dyDescent="0.2">
      <c r="A94">
        <v>75</v>
      </c>
      <c r="B94" s="2">
        <v>2662.165</v>
      </c>
      <c r="C94" s="1">
        <v>1.58117E-5</v>
      </c>
      <c r="D94" s="1">
        <v>4.4643800000000004E-3</v>
      </c>
      <c r="E94" s="1">
        <f t="shared" si="13"/>
        <v>5.684380000000001E-3</v>
      </c>
      <c r="F94" s="1">
        <f t="shared" si="14"/>
        <v>16726.876013287743</v>
      </c>
      <c r="G94" s="4">
        <f t="shared" si="15"/>
        <v>0.26448034545930182</v>
      </c>
      <c r="H94">
        <f t="shared" si="16"/>
        <v>0.26460251777395261</v>
      </c>
      <c r="I94" s="6">
        <f t="shared" si="17"/>
        <v>12.311310171075126</v>
      </c>
      <c r="J94" s="1">
        <f t="shared" si="12"/>
        <v>-9041811.2033604048</v>
      </c>
      <c r="K94" s="1">
        <f t="shared" si="18"/>
        <v>0.26460251003053831</v>
      </c>
      <c r="L94" s="1">
        <f t="shared" si="19"/>
        <v>0.26448033772661012</v>
      </c>
      <c r="M94" s="1">
        <f t="shared" si="23"/>
        <v>5.6843796674545229E-3</v>
      </c>
      <c r="N94" s="5">
        <f t="shared" si="20"/>
        <v>15.811699537708556</v>
      </c>
      <c r="O94" s="5">
        <f t="shared" si="21"/>
        <v>15.8117</v>
      </c>
      <c r="P94" s="25">
        <f t="shared" si="22"/>
        <v>46.527563815075879</v>
      </c>
    </row>
    <row r="95" spans="1:16" x14ac:dyDescent="0.2">
      <c r="A95">
        <v>76</v>
      </c>
      <c r="B95" s="2">
        <v>2741.873</v>
      </c>
      <c r="C95" s="1">
        <v>1.5807999999999998E-5</v>
      </c>
      <c r="D95" s="1">
        <v>4.6001499999999999E-3</v>
      </c>
      <c r="E95" s="1">
        <f t="shared" si="13"/>
        <v>5.8201499999999996E-3</v>
      </c>
      <c r="F95" s="1">
        <f t="shared" si="14"/>
        <v>17227.696147752413</v>
      </c>
      <c r="G95" s="4">
        <f t="shared" si="15"/>
        <v>0.27233542070367012</v>
      </c>
      <c r="H95">
        <f t="shared" si="16"/>
        <v>0.2724598046194126</v>
      </c>
      <c r="I95" s="6">
        <f t="shared" si="17"/>
        <v>12.748890581147823</v>
      </c>
      <c r="J95" s="1">
        <f t="shared" si="12"/>
        <v>-8778959.9745115675</v>
      </c>
      <c r="K95" s="1">
        <f t="shared" si="18"/>
        <v>0.27245979616347443</v>
      </c>
      <c r="L95" s="1">
        <f t="shared" si="19"/>
        <v>0.27233541225930941</v>
      </c>
      <c r="M95" s="1">
        <f t="shared" si="23"/>
        <v>5.8201496389018899E-3</v>
      </c>
      <c r="N95" s="5">
        <f t="shared" si="20"/>
        <v>15.807999509838071</v>
      </c>
      <c r="O95" s="5">
        <f t="shared" si="21"/>
        <v>15.807999999999998</v>
      </c>
      <c r="P95" s="25">
        <f t="shared" si="22"/>
        <v>46.791823089739658</v>
      </c>
    </row>
    <row r="96" spans="1:16" x14ac:dyDescent="0.2">
      <c r="A96">
        <v>77</v>
      </c>
      <c r="B96" s="2">
        <v>2823.9670000000001</v>
      </c>
      <c r="C96" s="1">
        <v>1.5802900000000001E-5</v>
      </c>
      <c r="D96" s="1">
        <v>4.7348499999999996E-3</v>
      </c>
      <c r="E96" s="1">
        <f t="shared" si="13"/>
        <v>5.9548499999999994E-3</v>
      </c>
      <c r="F96" s="1">
        <f t="shared" si="14"/>
        <v>17743.507962360014</v>
      </c>
      <c r="G96" s="4">
        <f t="shared" si="15"/>
        <v>0.28039888197837909</v>
      </c>
      <c r="H96">
        <f t="shared" si="16"/>
        <v>0.28052534553013186</v>
      </c>
      <c r="I96" s="6">
        <f t="shared" si="17"/>
        <v>13.209231677245853</v>
      </c>
      <c r="J96" s="1">
        <f t="shared" si="12"/>
        <v>-8523751.6310190428</v>
      </c>
      <c r="K96" s="1">
        <f t="shared" si="18"/>
        <v>0.28052533629775739</v>
      </c>
      <c r="L96" s="1">
        <f t="shared" si="19"/>
        <v>0.28039887275848696</v>
      </c>
      <c r="M96" s="1">
        <f t="shared" si="23"/>
        <v>5.9548496082163635E-3</v>
      </c>
      <c r="N96" s="5">
        <f t="shared" si="20"/>
        <v>15.802899480379407</v>
      </c>
      <c r="O96" s="5">
        <f t="shared" si="21"/>
        <v>15.802900000000001</v>
      </c>
      <c r="P96" s="25">
        <f t="shared" si="22"/>
        <v>47.087481835242166</v>
      </c>
    </row>
    <row r="97" spans="1:16" x14ac:dyDescent="0.2">
      <c r="A97">
        <v>78</v>
      </c>
      <c r="B97" s="2">
        <v>2908.5189999999998</v>
      </c>
      <c r="C97" s="1">
        <v>1.57977E-5</v>
      </c>
      <c r="D97" s="1">
        <v>4.8637999999999997E-3</v>
      </c>
      <c r="E97" s="1">
        <f t="shared" si="13"/>
        <v>6.0838000000000003E-3</v>
      </c>
      <c r="F97" s="1">
        <f t="shared" si="14"/>
        <v>18274.763846452661</v>
      </c>
      <c r="G97" s="4">
        <f t="shared" si="15"/>
        <v>0.28869923681710519</v>
      </c>
      <c r="H97">
        <f t="shared" si="16"/>
        <v>0.28882744159813639</v>
      </c>
      <c r="I97" s="6">
        <f t="shared" si="17"/>
        <v>13.705950550843056</v>
      </c>
      <c r="J97" s="1">
        <f t="shared" si="12"/>
        <v>-8275962.2069492945</v>
      </c>
      <c r="K97" s="1">
        <f t="shared" si="18"/>
        <v>0.28882743151818607</v>
      </c>
      <c r="L97" s="1">
        <f t="shared" si="19"/>
        <v>0.2886992267505738</v>
      </c>
      <c r="M97" s="1">
        <f t="shared" si="23"/>
        <v>6.0837995755446258E-3</v>
      </c>
      <c r="N97" s="5">
        <f t="shared" si="20"/>
        <v>15.79769944915669</v>
      </c>
      <c r="O97" s="5">
        <f t="shared" si="21"/>
        <v>15.797699999999999</v>
      </c>
      <c r="P97" s="25">
        <f t="shared" si="22"/>
        <v>47.45377015887793</v>
      </c>
    </row>
    <row r="98" spans="1:16" x14ac:dyDescent="0.2">
      <c r="A98">
        <v>79</v>
      </c>
      <c r="B98" s="2">
        <v>2995.6030000000001</v>
      </c>
      <c r="C98" s="1">
        <v>1.57931E-5</v>
      </c>
      <c r="D98" s="1">
        <v>4.9679700000000004E-3</v>
      </c>
      <c r="E98" s="1">
        <f t="shared" si="13"/>
        <v>6.187970000000001E-3</v>
      </c>
      <c r="F98" s="1">
        <f t="shared" si="14"/>
        <v>18821.928755743091</v>
      </c>
      <c r="G98" s="4">
        <f t="shared" si="15"/>
        <v>0.29725660303232621</v>
      </c>
      <c r="H98">
        <f t="shared" si="16"/>
        <v>0.29738541757279491</v>
      </c>
      <c r="I98" s="6">
        <f t="shared" si="17"/>
        <v>14.285747833140571</v>
      </c>
      <c r="J98" s="1">
        <f t="shared" si="12"/>
        <v>-8035374.9552907897</v>
      </c>
      <c r="K98" s="1">
        <f t="shared" si="18"/>
        <v>0.29738540656670198</v>
      </c>
      <c r="L98" s="1">
        <f t="shared" si="19"/>
        <v>0.29725659204053123</v>
      </c>
      <c r="M98" s="1">
        <f t="shared" si="23"/>
        <v>6.1879695421707508E-3</v>
      </c>
      <c r="N98" s="5">
        <f t="shared" si="20"/>
        <v>15.793099416011232</v>
      </c>
      <c r="O98" s="5">
        <f t="shared" si="21"/>
        <v>15.793099999999999</v>
      </c>
      <c r="P98" s="25">
        <f t="shared" si="22"/>
        <v>48.037824041430738</v>
      </c>
    </row>
    <row r="99" spans="1:16" x14ac:dyDescent="0.2">
      <c r="A99">
        <v>80</v>
      </c>
      <c r="B99" s="2">
        <v>3085.2950000000001</v>
      </c>
      <c r="C99" s="1">
        <v>1.5778500000000001E-5</v>
      </c>
      <c r="D99" s="1">
        <v>4.9915899999999997E-3</v>
      </c>
      <c r="E99" s="1">
        <f t="shared" si="13"/>
        <v>6.2115899999999995E-3</v>
      </c>
      <c r="F99" s="1">
        <f t="shared" si="14"/>
        <v>19385.480212314644</v>
      </c>
      <c r="G99" s="4">
        <f t="shared" si="15"/>
        <v>0.30587379953000665</v>
      </c>
      <c r="H99">
        <f t="shared" si="16"/>
        <v>0.30599994256804186</v>
      </c>
      <c r="I99" s="6">
        <f t="shared" si="17"/>
        <v>15.068181430076807</v>
      </c>
      <c r="J99" s="1">
        <f t="shared" si="12"/>
        <v>-7801780.1611171551</v>
      </c>
      <c r="K99" s="1">
        <f t="shared" si="18"/>
        <v>0.30599993056617059</v>
      </c>
      <c r="L99" s="1">
        <f t="shared" si="19"/>
        <v>0.3058737875429739</v>
      </c>
      <c r="M99" s="1">
        <f t="shared" si="23"/>
        <v>6.2115895129412797E-3</v>
      </c>
      <c r="N99" s="5">
        <f t="shared" si="20"/>
        <v>15.778499381648915</v>
      </c>
      <c r="O99" s="5">
        <f t="shared" si="21"/>
        <v>15.778500000000001</v>
      </c>
      <c r="P99" s="25">
        <f t="shared" si="22"/>
        <v>49.242434147606467</v>
      </c>
    </row>
    <row r="100" spans="1:16" x14ac:dyDescent="0.2">
      <c r="A100">
        <v>81</v>
      </c>
      <c r="B100" s="2">
        <v>3177.672</v>
      </c>
      <c r="C100" s="1">
        <v>1.57762E-5</v>
      </c>
      <c r="D100" s="1">
        <v>5.1611599999999997E-3</v>
      </c>
      <c r="E100" s="1">
        <f t="shared" si="13"/>
        <v>6.3811600000000003E-3</v>
      </c>
      <c r="F100" s="1">
        <f t="shared" si="14"/>
        <v>19965.90202143597</v>
      </c>
      <c r="G100" s="4">
        <f t="shared" si="15"/>
        <v>0.31498606347057817</v>
      </c>
      <c r="H100">
        <f t="shared" si="16"/>
        <v>0.31511533650093687</v>
      </c>
      <c r="I100" s="6">
        <f t="shared" si="17"/>
        <v>15.55468588526799</v>
      </c>
      <c r="J100" s="1">
        <f t="shared" si="12"/>
        <v>-7574977.3174178936</v>
      </c>
      <c r="K100" s="1">
        <f t="shared" si="18"/>
        <v>0.31511532339229414</v>
      </c>
      <c r="L100" s="1">
        <f t="shared" si="19"/>
        <v>0.3149860503780641</v>
      </c>
      <c r="M100" s="1">
        <f t="shared" si="23"/>
        <v>6.3811594693115878E-3</v>
      </c>
      <c r="N100" s="5">
        <f t="shared" si="20"/>
        <v>15.776199344256321</v>
      </c>
      <c r="O100" s="5">
        <f t="shared" si="21"/>
        <v>15.776199999999999</v>
      </c>
      <c r="P100" s="25">
        <f t="shared" si="22"/>
        <v>49.361883509243413</v>
      </c>
    </row>
    <row r="101" spans="1:16" x14ac:dyDescent="0.2">
      <c r="A101">
        <v>82</v>
      </c>
      <c r="B101" s="2">
        <v>3272.8139999999999</v>
      </c>
      <c r="C101" s="1">
        <v>1.5768800000000001E-5</v>
      </c>
      <c r="D101" s="1">
        <v>5.3045999999999996E-3</v>
      </c>
      <c r="E101" s="1">
        <f t="shared" si="13"/>
        <v>6.5246000000000002E-3</v>
      </c>
      <c r="F101" s="1">
        <f t="shared" si="14"/>
        <v>20563.696837931649</v>
      </c>
      <c r="G101" s="4">
        <f t="shared" si="15"/>
        <v>0.32426482269797663</v>
      </c>
      <c r="H101">
        <f t="shared" si="16"/>
        <v>0.32439610553280834</v>
      </c>
      <c r="I101" s="6">
        <f t="shared" si="17"/>
        <v>16.122098771497136</v>
      </c>
      <c r="J101" s="1">
        <f t="shared" si="12"/>
        <v>-7354769.7248282218</v>
      </c>
      <c r="K101" s="1">
        <f t="shared" si="18"/>
        <v>0.32439609122470187</v>
      </c>
      <c r="L101" s="1">
        <f t="shared" si="19"/>
        <v>0.32426480840723687</v>
      </c>
      <c r="M101" s="1">
        <f t="shared" si="23"/>
        <v>6.5245994246731862E-3</v>
      </c>
      <c r="N101" s="5">
        <f t="shared" si="20"/>
        <v>15.768799305050068</v>
      </c>
      <c r="O101" s="5">
        <f t="shared" si="21"/>
        <v>15.768800000000001</v>
      </c>
      <c r="P101" s="25">
        <f t="shared" si="22"/>
        <v>49.69880712998394</v>
      </c>
    </row>
    <row r="102" spans="1:16" x14ac:dyDescent="0.2">
      <c r="A102">
        <v>83</v>
      </c>
      <c r="B102" s="2">
        <v>3370.806</v>
      </c>
      <c r="C102" s="1">
        <v>1.5766299999999998E-5</v>
      </c>
      <c r="D102" s="1">
        <v>5.4562600000000001E-3</v>
      </c>
      <c r="E102" s="1">
        <f t="shared" si="13"/>
        <v>6.6762599999999998E-3</v>
      </c>
      <c r="F102" s="1">
        <f t="shared" si="14"/>
        <v>21179.398732552792</v>
      </c>
      <c r="G102" s="4">
        <f t="shared" si="15"/>
        <v>0.33392075423704703</v>
      </c>
      <c r="H102">
        <f t="shared" si="16"/>
        <v>0.3340542363492609</v>
      </c>
      <c r="I102" s="6">
        <f t="shared" si="17"/>
        <v>16.708103422848417</v>
      </c>
      <c r="J102" s="1">
        <f t="shared" si="12"/>
        <v>-7140960.7441644389</v>
      </c>
      <c r="K102" s="1">
        <f t="shared" si="18"/>
        <v>0.33405422072220009</v>
      </c>
      <c r="L102" s="1">
        <f t="shared" si="19"/>
        <v>0.33392073862871413</v>
      </c>
      <c r="M102" s="1">
        <f t="shared" si="23"/>
        <v>6.6762593756185757E-3</v>
      </c>
      <c r="N102" s="5">
        <f t="shared" si="20"/>
        <v>15.766299263041734</v>
      </c>
      <c r="O102" s="5">
        <f t="shared" si="21"/>
        <v>15.766299999999999</v>
      </c>
      <c r="P102" s="25">
        <f t="shared" si="22"/>
        <v>50.016142249981918</v>
      </c>
    </row>
    <row r="103" spans="1:16" x14ac:dyDescent="0.2">
      <c r="A103">
        <v>84</v>
      </c>
      <c r="B103" s="2">
        <v>3471.7310000000002</v>
      </c>
      <c r="C103" s="1">
        <v>1.57638E-5</v>
      </c>
      <c r="D103" s="1">
        <v>5.6428399999999997E-3</v>
      </c>
      <c r="E103" s="1">
        <f t="shared" si="13"/>
        <v>6.8628400000000003E-3</v>
      </c>
      <c r="F103" s="1">
        <f t="shared" si="14"/>
        <v>21813.529209679895</v>
      </c>
      <c r="G103" s="4">
        <f t="shared" si="15"/>
        <v>0.34386411175555193</v>
      </c>
      <c r="H103">
        <f t="shared" si="16"/>
        <v>0.34400108031742116</v>
      </c>
      <c r="I103" s="6">
        <f t="shared" si="17"/>
        <v>17.236249996546661</v>
      </c>
      <c r="J103" s="1">
        <f t="shared" si="12"/>
        <v>-6933369.3544211658</v>
      </c>
      <c r="K103" s="1">
        <f t="shared" si="18"/>
        <v>0.34400106324971114</v>
      </c>
      <c r="L103" s="1">
        <f t="shared" si="19"/>
        <v>0.34386409470822371</v>
      </c>
      <c r="M103" s="1">
        <f t="shared" si="23"/>
        <v>6.8628393192677094E-3</v>
      </c>
      <c r="N103" s="5">
        <f t="shared" si="20"/>
        <v>15.763799218497473</v>
      </c>
      <c r="O103" s="5">
        <f t="shared" si="21"/>
        <v>15.7638</v>
      </c>
      <c r="P103" s="25">
        <f t="shared" si="22"/>
        <v>50.105223029601007</v>
      </c>
    </row>
    <row r="104" spans="1:16" x14ac:dyDescent="0.2">
      <c r="A104">
        <v>85</v>
      </c>
      <c r="B104" s="2">
        <v>3575.6779999999999</v>
      </c>
      <c r="C104" s="1">
        <v>1.5756900000000002E-5</v>
      </c>
      <c r="D104" s="1">
        <v>5.7755799999999998E-3</v>
      </c>
      <c r="E104" s="1">
        <f t="shared" si="13"/>
        <v>6.9955799999999995E-3</v>
      </c>
      <c r="F104" s="1">
        <f t="shared" si="14"/>
        <v>22466.647472805289</v>
      </c>
      <c r="G104" s="4">
        <f t="shared" si="15"/>
        <v>0.35400471756424567</v>
      </c>
      <c r="H104">
        <f t="shared" si="16"/>
        <v>0.35414295905400073</v>
      </c>
      <c r="I104" s="6">
        <f t="shared" si="17"/>
        <v>17.921069903750332</v>
      </c>
      <c r="J104" s="1">
        <f t="shared" si="12"/>
        <v>-6731812.3506070608</v>
      </c>
      <c r="K104" s="1">
        <f t="shared" si="18"/>
        <v>0.35414294042347116</v>
      </c>
      <c r="L104" s="1">
        <f t="shared" si="19"/>
        <v>0.354004698955528</v>
      </c>
      <c r="M104" s="1">
        <f t="shared" si="23"/>
        <v>6.9955792642492102E-3</v>
      </c>
      <c r="N104" s="5">
        <f t="shared" si="20"/>
        <v>15.756899171718089</v>
      </c>
      <c r="O104" s="5">
        <f t="shared" si="21"/>
        <v>15.756900000000002</v>
      </c>
      <c r="P104" s="25">
        <f t="shared" si="22"/>
        <v>50.604058017705988</v>
      </c>
    </row>
    <row r="105" spans="1:16" x14ac:dyDescent="0.2">
      <c r="A105">
        <v>86</v>
      </c>
      <c r="B105" s="2">
        <v>3682.7370000000001</v>
      </c>
      <c r="C105" s="1">
        <v>1.5756600000000001E-5</v>
      </c>
      <c r="D105" s="1">
        <v>5.9181599999999996E-3</v>
      </c>
      <c r="E105" s="1">
        <f t="shared" si="13"/>
        <v>7.1381599999999993E-3</v>
      </c>
      <c r="F105" s="1">
        <f t="shared" si="14"/>
        <v>23139.319008606628</v>
      </c>
      <c r="G105" s="4">
        <f t="shared" si="15"/>
        <v>0.36459699389101119</v>
      </c>
      <c r="H105">
        <f t="shared" si="16"/>
        <v>0.36473674635479819</v>
      </c>
      <c r="I105" s="6">
        <f t="shared" si="17"/>
        <v>18.629719883351967</v>
      </c>
      <c r="J105" s="1">
        <f t="shared" si="12"/>
        <v>-6536115.2105605025</v>
      </c>
      <c r="K105" s="1">
        <f t="shared" si="18"/>
        <v>0.36473672600128815</v>
      </c>
      <c r="L105" s="1">
        <f t="shared" si="19"/>
        <v>0.3645969735608911</v>
      </c>
      <c r="M105" s="1">
        <f t="shared" si="23"/>
        <v>7.1381592036396605E-3</v>
      </c>
      <c r="N105" s="5">
        <f t="shared" si="20"/>
        <v>15.756599121403699</v>
      </c>
      <c r="O105" s="5">
        <f t="shared" si="21"/>
        <v>15.756600000000001</v>
      </c>
      <c r="P105" s="25">
        <f t="shared" si="22"/>
        <v>51.077170340357156</v>
      </c>
    </row>
    <row r="106" spans="1:16" x14ac:dyDescent="0.2">
      <c r="A106">
        <v>87</v>
      </c>
      <c r="B106" s="2">
        <v>3793.002</v>
      </c>
      <c r="C106" s="1">
        <v>1.57515E-5</v>
      </c>
      <c r="D106" s="1">
        <v>6.0591300000000002E-3</v>
      </c>
      <c r="E106" s="1">
        <f t="shared" si="13"/>
        <v>7.27913E-3</v>
      </c>
      <c r="F106" s="1">
        <f t="shared" si="14"/>
        <v>23832.134436502784</v>
      </c>
      <c r="G106" s="4">
        <f t="shared" si="15"/>
        <v>0.37539186557657361</v>
      </c>
      <c r="H106">
        <f t="shared" si="16"/>
        <v>0.37553301337016126</v>
      </c>
      <c r="I106" s="6">
        <f t="shared" si="17"/>
        <v>19.36660541501762</v>
      </c>
      <c r="J106" s="1">
        <f t="shared" si="12"/>
        <v>-6346106.1507992754</v>
      </c>
      <c r="K106" s="1">
        <f t="shared" si="18"/>
        <v>0.37553299114786742</v>
      </c>
      <c r="L106" s="1">
        <f t="shared" si="19"/>
        <v>0.37539184337933085</v>
      </c>
      <c r="M106" s="1">
        <f t="shared" si="23"/>
        <v>7.2791291388338338E-3</v>
      </c>
      <c r="N106" s="5">
        <f t="shared" si="20"/>
        <v>15.751499068600303</v>
      </c>
      <c r="O106" s="5">
        <f t="shared" si="21"/>
        <v>15.7515</v>
      </c>
      <c r="P106" s="25">
        <f t="shared" si="22"/>
        <v>51.570982767242292</v>
      </c>
    </row>
    <row r="107" spans="1:16" x14ac:dyDescent="0.2">
      <c r="A107">
        <v>88</v>
      </c>
      <c r="B107" s="2">
        <v>3906.5680000000002</v>
      </c>
      <c r="C107" s="1">
        <v>1.57483E-5</v>
      </c>
      <c r="D107" s="1">
        <v>6.3135400000000003E-3</v>
      </c>
      <c r="E107" s="1">
        <f t="shared" si="13"/>
        <v>7.53354E-3</v>
      </c>
      <c r="F107" s="1">
        <f t="shared" si="14"/>
        <v>24545.690659097942</v>
      </c>
      <c r="G107" s="4">
        <f t="shared" si="15"/>
        <v>0.3865529002066721</v>
      </c>
      <c r="H107">
        <f t="shared" si="16"/>
        <v>0.38669972157291005</v>
      </c>
      <c r="I107" s="6">
        <f t="shared" si="17"/>
        <v>19.841920117650002</v>
      </c>
      <c r="J107" s="1">
        <f t="shared" si="12"/>
        <v>-6161621.4851997849</v>
      </c>
      <c r="K107" s="1">
        <f t="shared" si="18"/>
        <v>0.38669969730386561</v>
      </c>
      <c r="L107" s="1">
        <f t="shared" si="19"/>
        <v>0.38655287596526389</v>
      </c>
      <c r="M107" s="1">
        <f t="shared" si="23"/>
        <v>7.5335390547580762E-3</v>
      </c>
      <c r="N107" s="5">
        <f t="shared" si="20"/>
        <v>15.748299012396572</v>
      </c>
      <c r="O107" s="5">
        <f t="shared" si="21"/>
        <v>15.7483</v>
      </c>
      <c r="P107" s="25">
        <f t="shared" si="22"/>
        <v>51.310927461260398</v>
      </c>
    </row>
    <row r="108" spans="1:16" x14ac:dyDescent="0.2">
      <c r="A108">
        <v>89</v>
      </c>
      <c r="B108" s="2">
        <v>4023.5349999999999</v>
      </c>
      <c r="C108" s="1">
        <v>1.5746000000000001E-5</v>
      </c>
      <c r="D108" s="1">
        <v>6.4652199999999998E-3</v>
      </c>
      <c r="E108" s="1">
        <f t="shared" si="13"/>
        <v>7.6852199999999996E-3</v>
      </c>
      <c r="F108" s="1">
        <f t="shared" si="14"/>
        <v>25280.615994922817</v>
      </c>
      <c r="G108" s="4">
        <f t="shared" si="15"/>
        <v>0.39806857945605473</v>
      </c>
      <c r="H108">
        <f t="shared" si="16"/>
        <v>0.39821695239854893</v>
      </c>
      <c r="I108" s="6">
        <f t="shared" si="17"/>
        <v>20.62630042557139</v>
      </c>
      <c r="J108" s="1">
        <f t="shared" si="12"/>
        <v>-5982498.8032150725</v>
      </c>
      <c r="K108" s="1">
        <f t="shared" si="18"/>
        <v>0.39821692589177715</v>
      </c>
      <c r="L108" s="1">
        <f t="shared" si="19"/>
        <v>0.39806855297890426</v>
      </c>
      <c r="M108" s="1">
        <f t="shared" si="23"/>
        <v>7.6852189772687266E-3</v>
      </c>
      <c r="N108" s="5">
        <f t="shared" si="20"/>
        <v>15.745998952669888</v>
      </c>
      <c r="O108" s="5">
        <f t="shared" si="21"/>
        <v>15.746000000000002</v>
      </c>
      <c r="P108" s="25">
        <f t="shared" si="22"/>
        <v>51.796644201851365</v>
      </c>
    </row>
    <row r="109" spans="1:16" x14ac:dyDescent="0.2">
      <c r="A109">
        <v>90</v>
      </c>
      <c r="B109" s="2">
        <v>4144.0039999999999</v>
      </c>
      <c r="C109" s="1">
        <v>1.5741200000000001E-5</v>
      </c>
      <c r="D109" s="1">
        <v>6.6229699999999997E-3</v>
      </c>
      <c r="E109" s="1">
        <f t="shared" si="13"/>
        <v>7.8429699999999995E-3</v>
      </c>
      <c r="F109" s="1">
        <f t="shared" si="14"/>
        <v>26037.545045693434</v>
      </c>
      <c r="G109" s="4">
        <f t="shared" si="15"/>
        <v>0.40986220407326951</v>
      </c>
      <c r="H109">
        <f t="shared" si="16"/>
        <v>0.41001228421681429</v>
      </c>
      <c r="I109" s="6">
        <f t="shared" si="17"/>
        <v>21.426645582760017</v>
      </c>
      <c r="J109" s="1">
        <f t="shared" si="12"/>
        <v>-5808583.5154102063</v>
      </c>
      <c r="K109" s="1">
        <f t="shared" si="18"/>
        <v>0.41001225527515223</v>
      </c>
      <c r="L109" s="1">
        <f t="shared" si="19"/>
        <v>0.40986217516338092</v>
      </c>
      <c r="M109" s="1">
        <f t="shared" si="23"/>
        <v>7.8429688931770988E-3</v>
      </c>
      <c r="N109" s="5">
        <f t="shared" si="20"/>
        <v>15.741198889684549</v>
      </c>
      <c r="O109" s="5">
        <f t="shared" si="21"/>
        <v>15.741200000000001</v>
      </c>
      <c r="P109" s="25">
        <f t="shared" si="22"/>
        <v>52.258549121613349</v>
      </c>
    </row>
    <row r="110" spans="1:16" x14ac:dyDescent="0.2">
      <c r="A110">
        <v>91</v>
      </c>
      <c r="B110" s="2">
        <v>4268.0789999999997</v>
      </c>
      <c r="C110" s="1">
        <v>1.5739500000000001E-5</v>
      </c>
      <c r="D110" s="1">
        <v>6.8698400000000003E-3</v>
      </c>
      <c r="E110" s="1">
        <f t="shared" si="13"/>
        <v>8.0898400000000009E-3</v>
      </c>
      <c r="F110" s="1">
        <f t="shared" si="14"/>
        <v>26817.131262681738</v>
      </c>
      <c r="G110" s="4">
        <f t="shared" si="15"/>
        <v>0.42208823750897922</v>
      </c>
      <c r="H110">
        <f t="shared" si="16"/>
        <v>0.42224328923847498</v>
      </c>
      <c r="I110" s="6">
        <f t="shared" si="17"/>
        <v>22.030587224798268</v>
      </c>
      <c r="J110" s="1">
        <f t="shared" si="12"/>
        <v>-5639725.3476784183</v>
      </c>
      <c r="K110" s="1">
        <f t="shared" si="18"/>
        <v>0.42224325762534293</v>
      </c>
      <c r="L110" s="1">
        <f t="shared" si="19"/>
        <v>0.42208820593066448</v>
      </c>
      <c r="M110" s="1">
        <f t="shared" si="23"/>
        <v>8.0898387890807732E-3</v>
      </c>
      <c r="N110" s="5">
        <f t="shared" si="20"/>
        <v>15.73949882245739</v>
      </c>
      <c r="O110" s="5">
        <f t="shared" si="21"/>
        <v>15.739500000000001</v>
      </c>
      <c r="P110" s="25">
        <f t="shared" si="22"/>
        <v>52.175107185124169</v>
      </c>
    </row>
    <row r="111" spans="1:16" x14ac:dyDescent="0.2">
      <c r="A111">
        <v>92</v>
      </c>
      <c r="B111" s="2">
        <v>4395.87</v>
      </c>
      <c r="C111" s="1">
        <v>1.5735300000000002E-5</v>
      </c>
      <c r="D111" s="1">
        <v>7.0438599999999999E-3</v>
      </c>
      <c r="E111" s="1">
        <f t="shared" si="13"/>
        <v>8.2638599999999996E-3</v>
      </c>
      <c r="F111" s="1">
        <f t="shared" si="14"/>
        <v>27620.065796271527</v>
      </c>
      <c r="G111" s="4">
        <f t="shared" si="15"/>
        <v>0.43461002132407139</v>
      </c>
      <c r="H111">
        <f t="shared" si="16"/>
        <v>0.4347671538768173</v>
      </c>
      <c r="I111" s="6">
        <f t="shared" si="17"/>
        <v>22.865121386060437</v>
      </c>
      <c r="J111" s="1">
        <f t="shared" si="12"/>
        <v>-5475774.6071184892</v>
      </c>
      <c r="K111" s="1">
        <f t="shared" si="18"/>
        <v>0.43476711935705042</v>
      </c>
      <c r="L111" s="1">
        <f t="shared" si="19"/>
        <v>0.43460998684172364</v>
      </c>
      <c r="M111" s="1">
        <f t="shared" si="23"/>
        <v>8.263858688201689E-3</v>
      </c>
      <c r="N111" s="5">
        <f t="shared" si="20"/>
        <v>15.735298751547226</v>
      </c>
      <c r="O111" s="5">
        <f t="shared" si="21"/>
        <v>15.735300000000002</v>
      </c>
      <c r="P111" s="25">
        <f t="shared" si="22"/>
        <v>52.591652790749713</v>
      </c>
    </row>
    <row r="112" spans="1:16" x14ac:dyDescent="0.2">
      <c r="A112">
        <v>93</v>
      </c>
      <c r="B112" s="2">
        <v>4527.4870000000001</v>
      </c>
      <c r="C112" s="1">
        <v>1.57328E-5</v>
      </c>
      <c r="D112" s="1">
        <v>7.2604999999999996E-3</v>
      </c>
      <c r="E112" s="1">
        <f t="shared" si="13"/>
        <v>8.4805000000000002E-3</v>
      </c>
      <c r="F112" s="1">
        <f t="shared" si="14"/>
        <v>28447.039796846584</v>
      </c>
      <c r="G112" s="4">
        <f t="shared" si="15"/>
        <v>0.44755158771582793</v>
      </c>
      <c r="H112">
        <f t="shared" si="16"/>
        <v>0.44771228177261152</v>
      </c>
      <c r="I112" s="6">
        <f t="shared" si="17"/>
        <v>23.627656688545297</v>
      </c>
      <c r="J112" s="1">
        <f t="shared" si="12"/>
        <v>-5316590.2678889977</v>
      </c>
      <c r="K112" s="1">
        <f t="shared" si="18"/>
        <v>0.44771224407057686</v>
      </c>
      <c r="L112" s="1">
        <f t="shared" si="19"/>
        <v>0.44755155005437991</v>
      </c>
      <c r="M112" s="1">
        <f t="shared" si="23"/>
        <v>8.4804985722199498E-3</v>
      </c>
      <c r="N112" s="5">
        <f t="shared" si="20"/>
        <v>15.732798676085515</v>
      </c>
      <c r="O112" s="5">
        <f t="shared" si="21"/>
        <v>15.732799999999999</v>
      </c>
      <c r="P112" s="25">
        <f t="shared" si="22"/>
        <v>52.774202630072942</v>
      </c>
    </row>
    <row r="113" spans="1:16" x14ac:dyDescent="0.2">
      <c r="A113">
        <v>94</v>
      </c>
      <c r="B113" s="2">
        <v>4663.0439999999999</v>
      </c>
      <c r="C113" s="1">
        <v>1.5729100000000002E-5</v>
      </c>
      <c r="D113" s="1">
        <v>7.4941199999999999E-3</v>
      </c>
      <c r="E113" s="1">
        <f t="shared" si="13"/>
        <v>8.7141200000000005E-3</v>
      </c>
      <c r="F113" s="1">
        <f t="shared" si="14"/>
        <v>29298.769547531927</v>
      </c>
      <c r="G113" s="4">
        <f t="shared" si="15"/>
        <v>0.46084327609008446</v>
      </c>
      <c r="H113">
        <f t="shared" si="16"/>
        <v>0.46100805203738404</v>
      </c>
      <c r="I113" s="6">
        <f t="shared" si="17"/>
        <v>24.380254231616757</v>
      </c>
      <c r="J113" s="1">
        <f t="shared" si="12"/>
        <v>-5162034.3539957926</v>
      </c>
      <c r="K113" s="1">
        <f t="shared" si="18"/>
        <v>0.46100801086594068</v>
      </c>
      <c r="L113" s="1">
        <f t="shared" si="19"/>
        <v>0.46084323496277768</v>
      </c>
      <c r="M113" s="1">
        <f t="shared" si="23"/>
        <v>8.7141184440851036E-3</v>
      </c>
      <c r="N113" s="5">
        <f t="shared" si="20"/>
        <v>15.729098596278705</v>
      </c>
      <c r="O113" s="5">
        <f t="shared" si="21"/>
        <v>15.729100000000001</v>
      </c>
      <c r="P113" s="25">
        <f t="shared" si="22"/>
        <v>52.884665031789304</v>
      </c>
    </row>
    <row r="114" spans="1:16" x14ac:dyDescent="0.2">
      <c r="A114">
        <v>95</v>
      </c>
      <c r="B114" s="2">
        <v>4802.66</v>
      </c>
      <c r="C114" s="1">
        <v>1.5726399999999999E-5</v>
      </c>
      <c r="D114" s="1">
        <v>7.7343200000000003E-3</v>
      </c>
      <c r="E114" s="1">
        <f t="shared" si="13"/>
        <v>8.95432E-3</v>
      </c>
      <c r="F114" s="1">
        <f t="shared" si="14"/>
        <v>30176.002747379112</v>
      </c>
      <c r="G114" s="4">
        <f t="shared" si="15"/>
        <v>0.47455988960638285</v>
      </c>
      <c r="H114">
        <f t="shared" si="16"/>
        <v>0.47472884582965086</v>
      </c>
      <c r="I114" s="6">
        <f t="shared" si="17"/>
        <v>25.159617778891604</v>
      </c>
      <c r="J114" s="1">
        <f t="shared" si="12"/>
        <v>-5011971.1414495204</v>
      </c>
      <c r="K114" s="1">
        <f t="shared" si="18"/>
        <v>0.47472880086381813</v>
      </c>
      <c r="L114" s="1">
        <f t="shared" si="19"/>
        <v>0.47455984468854878</v>
      </c>
      <c r="M114" s="1">
        <f t="shared" si="23"/>
        <v>8.9543183043156501E-3</v>
      </c>
      <c r="N114" s="5">
        <f t="shared" si="20"/>
        <v>15.726398511471698</v>
      </c>
      <c r="O114" s="5">
        <f t="shared" si="21"/>
        <v>15.7264</v>
      </c>
      <c r="P114" s="25">
        <f t="shared" si="22"/>
        <v>52.997875277655531</v>
      </c>
    </row>
    <row r="115" spans="1:16" x14ac:dyDescent="0.2">
      <c r="A115">
        <v>96</v>
      </c>
      <c r="B115" s="2">
        <v>4946.4570000000003</v>
      </c>
      <c r="C115" s="1">
        <v>1.57207E-5</v>
      </c>
      <c r="D115" s="1">
        <v>7.9806100000000008E-3</v>
      </c>
      <c r="E115" s="1">
        <f t="shared" si="13"/>
        <v>9.2006100000000014E-3</v>
      </c>
      <c r="F115" s="1">
        <f t="shared" si="14"/>
        <v>31079.505944995617</v>
      </c>
      <c r="G115" s="4">
        <f t="shared" si="15"/>
        <v>0.48859158910949257</v>
      </c>
      <c r="H115">
        <f t="shared" si="16"/>
        <v>0.4887648447001719</v>
      </c>
      <c r="I115" s="6">
        <f t="shared" si="17"/>
        <v>25.955495578327014</v>
      </c>
      <c r="J115" s="1">
        <f t="shared" si="12"/>
        <v>-4866269.599067363</v>
      </c>
      <c r="K115" s="1">
        <f t="shared" si="18"/>
        <v>0.48876479560896469</v>
      </c>
      <c r="L115" s="1">
        <f t="shared" si="19"/>
        <v>0.48859154007047806</v>
      </c>
      <c r="M115" s="1">
        <f t="shared" si="23"/>
        <v>9.2006081524492692E-3</v>
      </c>
      <c r="N115" s="5">
        <f t="shared" si="20"/>
        <v>15.720698422143046</v>
      </c>
      <c r="O115" s="5">
        <f t="shared" si="21"/>
        <v>15.720700000000001</v>
      </c>
      <c r="P115" s="25">
        <f t="shared" si="22"/>
        <v>53.104265715349634</v>
      </c>
    </row>
    <row r="116" spans="1:16" x14ac:dyDescent="0.2">
      <c r="A116">
        <v>97</v>
      </c>
      <c r="B116" s="2">
        <v>5094.558</v>
      </c>
      <c r="C116" s="1">
        <v>1.5716899999999999E-5</v>
      </c>
      <c r="D116" s="1">
        <v>8.2650199999999997E-3</v>
      </c>
      <c r="E116" s="1">
        <f t="shared" si="13"/>
        <v>9.4850200000000003E-3</v>
      </c>
      <c r="F116" s="1">
        <f t="shared" si="14"/>
        <v>32010.051972174217</v>
      </c>
      <c r="G116" s="4">
        <f t="shared" si="15"/>
        <v>0.50309878584146495</v>
      </c>
      <c r="H116">
        <f t="shared" si="16"/>
        <v>0.50327760878227146</v>
      </c>
      <c r="I116" s="6">
        <f t="shared" si="17"/>
        <v>26.694551399950299</v>
      </c>
      <c r="J116" s="1">
        <f t="shared" si="12"/>
        <v>-4724805.0414175196</v>
      </c>
      <c r="K116" s="1">
        <f t="shared" si="18"/>
        <v>0.50327755517406492</v>
      </c>
      <c r="L116" s="1">
        <f t="shared" si="19"/>
        <v>0.50309873229038837</v>
      </c>
      <c r="M116" s="1">
        <f t="shared" si="23"/>
        <v>9.4850179800642573E-3</v>
      </c>
      <c r="N116" s="5">
        <f t="shared" si="20"/>
        <v>15.71689832705437</v>
      </c>
      <c r="O116" s="5">
        <f t="shared" si="21"/>
        <v>15.716899999999999</v>
      </c>
      <c r="P116" s="25">
        <f t="shared" si="22"/>
        <v>53.041410501045782</v>
      </c>
    </row>
    <row r="117" spans="1:16" x14ac:dyDescent="0.2">
      <c r="A117">
        <v>98</v>
      </c>
      <c r="B117" s="2">
        <v>5247.0950000000003</v>
      </c>
      <c r="C117" s="1">
        <v>1.57145E-5</v>
      </c>
      <c r="D117" s="1">
        <v>8.4653300000000001E-3</v>
      </c>
      <c r="E117" s="1">
        <f t="shared" si="13"/>
        <v>9.6853300000000007E-3</v>
      </c>
      <c r="F117" s="1">
        <f t="shared" si="14"/>
        <v>32968.470209375475</v>
      </c>
      <c r="G117" s="4">
        <f t="shared" si="15"/>
        <v>0.51808302510523085</v>
      </c>
      <c r="H117">
        <f t="shared" si="16"/>
        <v>0.51826408800955936</v>
      </c>
      <c r="I117" s="6">
        <f t="shared" si="17"/>
        <v>27.722733920206757</v>
      </c>
      <c r="J117" s="1">
        <f t="shared" si="12"/>
        <v>-4587451.4035278475</v>
      </c>
      <c r="K117" s="1">
        <f t="shared" si="18"/>
        <v>0.51826402945904604</v>
      </c>
      <c r="L117" s="1">
        <f t="shared" si="19"/>
        <v>0.51808296661606945</v>
      </c>
      <c r="M117" s="1">
        <f t="shared" si="23"/>
        <v>9.6853278123782572E-3</v>
      </c>
      <c r="N117" s="5">
        <f t="shared" si="20"/>
        <v>15.714498225906112</v>
      </c>
      <c r="O117" s="5">
        <f t="shared" si="21"/>
        <v>15.714499999999999</v>
      </c>
      <c r="P117" s="25">
        <f t="shared" si="22"/>
        <v>53.491526219064838</v>
      </c>
    </row>
    <row r="118" spans="1:16" x14ac:dyDescent="0.2">
      <c r="A118">
        <v>99</v>
      </c>
      <c r="B118" s="2">
        <v>5404.1980000000003</v>
      </c>
      <c r="C118" s="1">
        <v>1.57097E-5</v>
      </c>
      <c r="D118" s="1">
        <v>8.7273100000000003E-3</v>
      </c>
      <c r="E118" s="1">
        <f t="shared" si="13"/>
        <v>9.9473100000000009E-3</v>
      </c>
      <c r="F118" s="1">
        <f t="shared" si="14"/>
        <v>33955.577470689306</v>
      </c>
      <c r="G118" s="4">
        <f t="shared" si="15"/>
        <v>0.53343193539128775</v>
      </c>
      <c r="H118">
        <f t="shared" si="16"/>
        <v>0.53361743042761978</v>
      </c>
      <c r="I118" s="6">
        <f t="shared" si="17"/>
        <v>28.615633640806511</v>
      </c>
      <c r="J118" s="1">
        <f t="shared" si="12"/>
        <v>-4454091.67506334</v>
      </c>
      <c r="K118" s="1">
        <f t="shared" si="18"/>
        <v>0.53361736649819291</v>
      </c>
      <c r="L118" s="1">
        <f t="shared" si="19"/>
        <v>0.53343187152851446</v>
      </c>
      <c r="M118" s="1">
        <f t="shared" si="23"/>
        <v>9.9473076173764458E-3</v>
      </c>
      <c r="N118" s="5">
        <f t="shared" si="20"/>
        <v>15.70969811922582</v>
      </c>
      <c r="O118" s="5">
        <f t="shared" si="21"/>
        <v>15.7097</v>
      </c>
      <c r="P118" s="25">
        <f t="shared" si="22"/>
        <v>53.625754027822509</v>
      </c>
    </row>
    <row r="119" spans="1:16" x14ac:dyDescent="0.2">
      <c r="A119">
        <v>100</v>
      </c>
      <c r="B119" s="2">
        <v>5566.0050000000001</v>
      </c>
      <c r="C119" s="1">
        <v>1.57051E-5</v>
      </c>
      <c r="D119" s="1">
        <v>9.0435800000000007E-3</v>
      </c>
      <c r="E119" s="1">
        <f t="shared" si="13"/>
        <v>1.0263580000000001E-2</v>
      </c>
      <c r="F119" s="1">
        <f t="shared" si="14"/>
        <v>34972.240835688113</v>
      </c>
      <c r="G119" s="4">
        <f t="shared" si="15"/>
        <v>0.54924253954856539</v>
      </c>
      <c r="H119">
        <f t="shared" si="16"/>
        <v>0.54943433291275556</v>
      </c>
      <c r="I119" s="6">
        <f t="shared" si="17"/>
        <v>29.402285394002263</v>
      </c>
      <c r="J119" s="1">
        <f t="shared" si="12"/>
        <v>-4324608.6416009245</v>
      </c>
      <c r="K119" s="1">
        <f t="shared" si="18"/>
        <v>0.54943426310804655</v>
      </c>
      <c r="L119" s="1">
        <f t="shared" si="19"/>
        <v>0.54924246981694047</v>
      </c>
      <c r="M119" s="1">
        <f t="shared" si="23"/>
        <v>1.0263577392969335E-2</v>
      </c>
      <c r="N119" s="5">
        <f t="shared" si="20"/>
        <v>15.70509800608645</v>
      </c>
      <c r="O119" s="5">
        <f t="shared" si="21"/>
        <v>15.7051</v>
      </c>
      <c r="P119" s="25">
        <f t="shared" si="22"/>
        <v>53.513745625689701</v>
      </c>
    </row>
    <row r="120" spans="1:16" x14ac:dyDescent="0.2">
      <c r="A120">
        <v>101</v>
      </c>
      <c r="B120" s="2">
        <v>5732.6570000000002</v>
      </c>
      <c r="C120" s="1">
        <v>1.5701599999999999E-5</v>
      </c>
      <c r="D120" s="1">
        <v>9.3468000000000006E-3</v>
      </c>
      <c r="E120" s="1">
        <f t="shared" si="13"/>
        <v>1.0566800000000001E-2</v>
      </c>
      <c r="F120" s="1">
        <f t="shared" si="14"/>
        <v>36019.346233500204</v>
      </c>
      <c r="G120" s="4">
        <f t="shared" si="15"/>
        <v>0.56556136681992675</v>
      </c>
      <c r="H120">
        <f t="shared" si="16"/>
        <v>0.56575879413514074</v>
      </c>
      <c r="I120" s="6">
        <f t="shared" si="17"/>
        <v>30.280815090799837</v>
      </c>
      <c r="J120" s="1">
        <f t="shared" si="12"/>
        <v>-4198889.5065924851</v>
      </c>
      <c r="K120" s="1">
        <f t="shared" si="18"/>
        <v>0.56575871790475418</v>
      </c>
      <c r="L120" s="1">
        <f t="shared" si="19"/>
        <v>0.5655612906693257</v>
      </c>
      <c r="M120" s="1">
        <f t="shared" si="23"/>
        <v>1.0566797153450866E-2</v>
      </c>
      <c r="N120" s="5">
        <f t="shared" si="20"/>
        <v>15.701597885841664</v>
      </c>
      <c r="O120" s="5">
        <f t="shared" si="21"/>
        <v>15.701599999999999</v>
      </c>
      <c r="P120" s="25">
        <f t="shared" si="22"/>
        <v>53.522489592281687</v>
      </c>
    </row>
    <row r="121" spans="1:16" x14ac:dyDescent="0.2">
      <c r="A121">
        <v>102</v>
      </c>
      <c r="B121" s="2">
        <v>5904.2979999999998</v>
      </c>
      <c r="C121" s="1">
        <v>1.5698599999999999E-5</v>
      </c>
      <c r="D121" s="1">
        <v>9.6389700000000002E-3</v>
      </c>
      <c r="E121" s="1">
        <f t="shared" si="13"/>
        <v>1.0858970000000001E-2</v>
      </c>
      <c r="F121" s="1">
        <f t="shared" si="14"/>
        <v>37097.798442809813</v>
      </c>
      <c r="G121" s="4">
        <f t="shared" si="15"/>
        <v>0.58238349863429406</v>
      </c>
      <c r="H121">
        <f t="shared" si="16"/>
        <v>0.58258597214142027</v>
      </c>
      <c r="I121" s="6">
        <f t="shared" si="17"/>
        <v>31.2449943881401</v>
      </c>
      <c r="J121" s="1">
        <f t="shared" si="12"/>
        <v>-4076825.6145258853</v>
      </c>
      <c r="K121" s="1">
        <f t="shared" si="18"/>
        <v>0.5825858888888118</v>
      </c>
      <c r="L121" s="1">
        <f t="shared" si="19"/>
        <v>0.58238341546846695</v>
      </c>
      <c r="M121" s="1">
        <f t="shared" si="23"/>
        <v>1.0858966897545206E-2</v>
      </c>
      <c r="N121" s="5">
        <f t="shared" si="20"/>
        <v>15.698597758200467</v>
      </c>
      <c r="O121" s="5">
        <f t="shared" si="21"/>
        <v>15.698599999999999</v>
      </c>
      <c r="P121" s="25">
        <f t="shared" si="22"/>
        <v>53.631567437609689</v>
      </c>
    </row>
    <row r="122" spans="1:16" x14ac:dyDescent="0.2">
      <c r="A122">
        <v>103</v>
      </c>
      <c r="B122" s="2">
        <v>6081.0789999999997</v>
      </c>
      <c r="C122" s="1">
        <v>1.56884E-5</v>
      </c>
      <c r="D122" s="1">
        <v>1.0285000000000001E-2</v>
      </c>
      <c r="E122" s="1">
        <f t="shared" si="13"/>
        <v>1.1505000000000001E-2</v>
      </c>
      <c r="F122" s="1">
        <f t="shared" si="14"/>
        <v>38208.546224598329</v>
      </c>
      <c r="G122" s="4">
        <f t="shared" si="15"/>
        <v>0.59943095658998846</v>
      </c>
      <c r="H122">
        <f t="shared" si="16"/>
        <v>0.59965177438984485</v>
      </c>
      <c r="I122" s="6">
        <f t="shared" si="17"/>
        <v>31.242923663049858</v>
      </c>
      <c r="J122" s="1">
        <f t="shared" si="12"/>
        <v>-3958309.5898267324</v>
      </c>
      <c r="K122" s="1">
        <f t="shared" si="18"/>
        <v>0.599651683547482</v>
      </c>
      <c r="L122" s="1">
        <f t="shared" si="19"/>
        <v>0.59943086584795724</v>
      </c>
      <c r="M122" s="1">
        <f t="shared" si="23"/>
        <v>1.1504996515456192E-2</v>
      </c>
      <c r="N122" s="5">
        <f t="shared" si="20"/>
        <v>15.68839762508548</v>
      </c>
      <c r="O122" s="5">
        <f t="shared" si="21"/>
        <v>15.6884</v>
      </c>
      <c r="P122" s="25">
        <f t="shared" si="22"/>
        <v>52.101785953838579</v>
      </c>
    </row>
    <row r="123" spans="1:16" x14ac:dyDescent="0.2">
      <c r="A123">
        <v>104</v>
      </c>
      <c r="B123" s="2">
        <v>6263.152</v>
      </c>
      <c r="C123" s="1">
        <v>1.56898E-5</v>
      </c>
      <c r="D123" s="1">
        <v>1.0339900000000001E-2</v>
      </c>
      <c r="E123" s="1">
        <f t="shared" si="13"/>
        <v>1.1559900000000001E-2</v>
      </c>
      <c r="F123" s="1">
        <f t="shared" si="14"/>
        <v>39352.544623032438</v>
      </c>
      <c r="G123" s="4">
        <f t="shared" si="15"/>
        <v>0.61743355462645433</v>
      </c>
      <c r="H123">
        <f t="shared" si="16"/>
        <v>0.6176499848593251</v>
      </c>
      <c r="I123" s="6">
        <f t="shared" si="17"/>
        <v>32.989716664215848</v>
      </c>
      <c r="J123" s="1">
        <f t="shared" si="12"/>
        <v>-3843239.5257522017</v>
      </c>
      <c r="K123" s="1">
        <f t="shared" si="18"/>
        <v>0.61764988559633616</v>
      </c>
      <c r="L123" s="1">
        <f t="shared" si="19"/>
        <v>0.61743345546778905</v>
      </c>
      <c r="M123" s="1">
        <f t="shared" si="23"/>
        <v>1.1559896285702007E-2</v>
      </c>
      <c r="N123" s="5">
        <f t="shared" si="20"/>
        <v>15.689797480247689</v>
      </c>
      <c r="O123" s="5">
        <f t="shared" si="21"/>
        <v>15.6898</v>
      </c>
      <c r="P123" s="25">
        <f t="shared" si="22"/>
        <v>53.41167777010844</v>
      </c>
    </row>
    <row r="124" spans="1:16" x14ac:dyDescent="0.2">
      <c r="A124">
        <v>105</v>
      </c>
      <c r="B124" s="2">
        <v>6450.6769999999997</v>
      </c>
      <c r="C124" s="1">
        <v>1.5685400000000001E-5</v>
      </c>
      <c r="D124" s="1">
        <v>1.06467E-2</v>
      </c>
      <c r="E124" s="1">
        <f t="shared" si="13"/>
        <v>1.1866700000000001E-2</v>
      </c>
      <c r="F124" s="1">
        <f t="shared" si="14"/>
        <v>40530.798947761286</v>
      </c>
      <c r="G124" s="4">
        <f t="shared" si="15"/>
        <v>0.6357417938152149</v>
      </c>
      <c r="H124">
        <f t="shared" si="16"/>
        <v>0.63596329658608808</v>
      </c>
      <c r="I124" s="6">
        <f t="shared" si="17"/>
        <v>34.070840837998531</v>
      </c>
      <c r="J124" s="1">
        <f t="shared" si="12"/>
        <v>-3731514.2770586647</v>
      </c>
      <c r="K124" s="1">
        <f t="shared" si="18"/>
        <v>0.63596318819865716</v>
      </c>
      <c r="L124" s="1">
        <f t="shared" si="19"/>
        <v>0.63574168554100996</v>
      </c>
      <c r="M124" s="1">
        <f t="shared" si="23"/>
        <v>1.1866695956518097E-2</v>
      </c>
      <c r="N124" s="5">
        <f t="shared" si="20"/>
        <v>15.685397328594361</v>
      </c>
      <c r="O124" s="5">
        <f t="shared" si="21"/>
        <v>15.685400000000001</v>
      </c>
      <c r="P124" s="25">
        <f t="shared" si="22"/>
        <v>53.573605312758687</v>
      </c>
    </row>
    <row r="125" spans="1:16" x14ac:dyDescent="0.2">
      <c r="A125">
        <v>106</v>
      </c>
      <c r="B125" s="2">
        <v>6643.817</v>
      </c>
      <c r="C125" s="1">
        <v>1.56803E-5</v>
      </c>
      <c r="D125" s="1">
        <v>1.09731E-2</v>
      </c>
      <c r="E125" s="1">
        <f t="shared" si="13"/>
        <v>1.21931E-2</v>
      </c>
      <c r="F125" s="1">
        <f t="shared" si="14"/>
        <v>41744.333357989955</v>
      </c>
      <c r="G125" s="4">
        <f t="shared" si="15"/>
        <v>0.65456367035328988</v>
      </c>
      <c r="H125">
        <f t="shared" si="16"/>
        <v>0.65479080133281664</v>
      </c>
      <c r="I125" s="6">
        <f t="shared" si="17"/>
        <v>35.151214230505808</v>
      </c>
      <c r="J125" s="1">
        <f t="shared" si="12"/>
        <v>-3623036.7757260553</v>
      </c>
      <c r="K125" s="1">
        <f t="shared" si="18"/>
        <v>0.65479068299261134</v>
      </c>
      <c r="L125" s="1">
        <f t="shared" si="19"/>
        <v>0.65456355213620399</v>
      </c>
      <c r="M125" s="1">
        <f t="shared" si="23"/>
        <v>1.2193095594216332E-2</v>
      </c>
      <c r="N125" s="5">
        <f t="shared" si="20"/>
        <v>15.680297168068659</v>
      </c>
      <c r="O125" s="5">
        <f t="shared" si="21"/>
        <v>15.680299999999999</v>
      </c>
      <c r="P125" s="25">
        <f t="shared" si="22"/>
        <v>53.683131332677277</v>
      </c>
    </row>
    <row r="126" spans="1:16" x14ac:dyDescent="0.2">
      <c r="A126">
        <v>107</v>
      </c>
      <c r="B126" s="2">
        <v>6842.74</v>
      </c>
      <c r="C126" s="1">
        <v>1.5675599999999999E-5</v>
      </c>
      <c r="D126" s="1">
        <v>1.13697E-2</v>
      </c>
      <c r="E126" s="1">
        <f t="shared" si="13"/>
        <v>1.2589700000000001E-2</v>
      </c>
      <c r="F126" s="1">
        <f t="shared" si="14"/>
        <v>42994.203428850044</v>
      </c>
      <c r="G126" s="4">
        <f t="shared" si="15"/>
        <v>0.67395993526928177</v>
      </c>
      <c r="H126">
        <f t="shared" si="16"/>
        <v>0.67419511326398951</v>
      </c>
      <c r="I126" s="6">
        <f t="shared" si="17"/>
        <v>36.091447365248136</v>
      </c>
      <c r="J126" s="1">
        <f t="shared" si="12"/>
        <v>-3517712.6885127821</v>
      </c>
      <c r="K126" s="1">
        <f t="shared" si="18"/>
        <v>0.67419498404963807</v>
      </c>
      <c r="L126" s="1">
        <f t="shared" si="19"/>
        <v>0.67395980619011953</v>
      </c>
      <c r="M126" s="1">
        <f t="shared" si="23"/>
        <v>1.2589695175870394E-2</v>
      </c>
      <c r="N126" s="5">
        <f t="shared" si="20"/>
        <v>15.675596997754303</v>
      </c>
      <c r="O126" s="5">
        <f t="shared" si="21"/>
        <v>15.675599999999999</v>
      </c>
      <c r="P126" s="25">
        <f t="shared" si="22"/>
        <v>53.53265482406924</v>
      </c>
    </row>
    <row r="127" spans="1:16" x14ac:dyDescent="0.2">
      <c r="A127">
        <v>108</v>
      </c>
      <c r="B127" s="2">
        <v>7047.6180000000004</v>
      </c>
      <c r="C127" s="1">
        <v>1.5670899999999999E-5</v>
      </c>
      <c r="D127" s="1">
        <v>1.1728300000000001E-2</v>
      </c>
      <c r="E127" s="1">
        <f t="shared" si="13"/>
        <v>1.2948300000000001E-2</v>
      </c>
      <c r="F127" s="1">
        <f t="shared" si="14"/>
        <v>44281.489868214383</v>
      </c>
      <c r="G127" s="4">
        <f t="shared" si="15"/>
        <v>0.69393079957580073</v>
      </c>
      <c r="H127">
        <f t="shared" si="16"/>
        <v>0.69417240648097411</v>
      </c>
      <c r="I127" s="6">
        <f t="shared" si="17"/>
        <v>37.202382789462717</v>
      </c>
      <c r="J127" s="1">
        <f t="shared" si="12"/>
        <v>-3415450.9115269803</v>
      </c>
      <c r="K127" s="1">
        <f t="shared" si="18"/>
        <v>0.6941722653941178</v>
      </c>
      <c r="L127" s="1">
        <f t="shared" si="19"/>
        <v>0.69393065863622616</v>
      </c>
      <c r="M127" s="1">
        <f t="shared" si="23"/>
        <v>1.2948294738485976E-2</v>
      </c>
      <c r="N127" s="5">
        <f t="shared" si="20"/>
        <v>15.670896817189869</v>
      </c>
      <c r="O127" s="5">
        <f t="shared" si="21"/>
        <v>15.6709</v>
      </c>
      <c r="P127" s="25">
        <f t="shared" si="22"/>
        <v>53.592436120076023</v>
      </c>
    </row>
    <row r="128" spans="1:16" x14ac:dyDescent="0.2">
      <c r="A128">
        <v>109</v>
      </c>
      <c r="B128" s="2">
        <v>7258.6310000000003</v>
      </c>
      <c r="C128" s="1">
        <v>1.56649E-5</v>
      </c>
      <c r="D128" s="1">
        <v>1.21394E-2</v>
      </c>
      <c r="E128" s="1">
        <f t="shared" si="13"/>
        <v>1.33594E-2</v>
      </c>
      <c r="F128" s="1">
        <f t="shared" si="14"/>
        <v>45607.323649438273</v>
      </c>
      <c r="G128" s="4">
        <f t="shared" si="15"/>
        <v>0.71443416423608563</v>
      </c>
      <c r="H128">
        <f t="shared" si="16"/>
        <v>0.71468397531357075</v>
      </c>
      <c r="I128" s="6">
        <f t="shared" si="17"/>
        <v>38.219878781687363</v>
      </c>
      <c r="J128" s="1">
        <f t="shared" si="12"/>
        <v>-3316161.5905525372</v>
      </c>
      <c r="K128" s="1">
        <f t="shared" si="18"/>
        <v>0.7146838212881832</v>
      </c>
      <c r="L128" s="1">
        <f t="shared" si="19"/>
        <v>0.7144340103721748</v>
      </c>
      <c r="M128" s="1">
        <f t="shared" si="23"/>
        <v>1.3359394243701085E-2</v>
      </c>
      <c r="N128" s="5">
        <f t="shared" si="20"/>
        <v>15.664896626333261</v>
      </c>
      <c r="O128" s="5">
        <f t="shared" si="21"/>
        <v>15.664899999999999</v>
      </c>
      <c r="P128" s="25">
        <f t="shared" si="22"/>
        <v>53.478024328013845</v>
      </c>
    </row>
    <row r="129" spans="1:16" x14ac:dyDescent="0.2">
      <c r="A129">
        <v>110</v>
      </c>
      <c r="B129" s="2">
        <v>7475.9620000000004</v>
      </c>
      <c r="C129" s="1">
        <v>1.5659799999999999E-5</v>
      </c>
      <c r="D129" s="1">
        <v>1.2645699999999999E-2</v>
      </c>
      <c r="E129" s="1">
        <f t="shared" si="13"/>
        <v>1.38657E-2</v>
      </c>
      <c r="F129" s="1">
        <f t="shared" si="14"/>
        <v>46972.854595432917</v>
      </c>
      <c r="G129" s="4">
        <f t="shared" si="15"/>
        <v>0.73558550839356029</v>
      </c>
      <c r="H129">
        <f t="shared" si="16"/>
        <v>0.73584687520176439</v>
      </c>
      <c r="I129" s="6">
        <f t="shared" si="17"/>
        <v>39.037213973697874</v>
      </c>
      <c r="J129" s="1">
        <f t="shared" si="12"/>
        <v>-3219758.6507520974</v>
      </c>
      <c r="K129" s="1">
        <f t="shared" si="18"/>
        <v>0.73584670703061905</v>
      </c>
      <c r="L129" s="1">
        <f t="shared" si="19"/>
        <v>0.73558534040157153</v>
      </c>
      <c r="M129" s="1">
        <f t="shared" si="23"/>
        <v>1.3865693664491287E-2</v>
      </c>
      <c r="N129" s="5">
        <f t="shared" si="20"/>
        <v>15.659796423636793</v>
      </c>
      <c r="O129" s="5">
        <f t="shared" si="21"/>
        <v>15.659799999999999</v>
      </c>
      <c r="P129" s="25">
        <f t="shared" si="22"/>
        <v>53.050742227583974</v>
      </c>
    </row>
    <row r="130" spans="1:16" x14ac:dyDescent="0.2">
      <c r="A130">
        <v>111</v>
      </c>
      <c r="B130" s="2">
        <v>7699.799</v>
      </c>
      <c r="C130" s="1">
        <v>1.5653300000000001E-5</v>
      </c>
      <c r="D130" s="1">
        <v>1.2946900000000001E-2</v>
      </c>
      <c r="E130" s="1">
        <f t="shared" si="13"/>
        <v>1.4166900000000001E-2</v>
      </c>
      <c r="F130" s="1">
        <f t="shared" si="14"/>
        <v>48379.263945036073</v>
      </c>
      <c r="G130" s="4">
        <f t="shared" si="15"/>
        <v>0.75729513231083323</v>
      </c>
      <c r="H130">
        <f t="shared" si="16"/>
        <v>0.75756015587568504</v>
      </c>
      <c r="I130" s="6">
        <f t="shared" si="17"/>
        <v>40.495564906739816</v>
      </c>
      <c r="J130" s="1">
        <f t="shared" si="12"/>
        <v>-3126158.659751242</v>
      </c>
      <c r="K130" s="1">
        <f t="shared" si="18"/>
        <v>0.75755997229663063</v>
      </c>
      <c r="L130" s="1">
        <f t="shared" si="19"/>
        <v>0.75729494892440274</v>
      </c>
      <c r="M130" s="1">
        <f t="shared" si="23"/>
        <v>1.4166893136291736E-2</v>
      </c>
      <c r="N130" s="5">
        <f t="shared" si="20"/>
        <v>15.653296209400153</v>
      </c>
      <c r="O130" s="5">
        <f t="shared" si="21"/>
        <v>15.653300000000002</v>
      </c>
      <c r="P130" s="25">
        <f t="shared" si="22"/>
        <v>53.455259501070039</v>
      </c>
    </row>
    <row r="131" spans="1:16" x14ac:dyDescent="0.2">
      <c r="A131">
        <v>112</v>
      </c>
      <c r="B131" s="2">
        <v>7930.3389999999999</v>
      </c>
      <c r="C131" s="1">
        <v>1.5647499999999999E-5</v>
      </c>
      <c r="D131" s="1">
        <v>1.3394100000000001E-2</v>
      </c>
      <c r="E131" s="1">
        <f t="shared" si="13"/>
        <v>1.4614100000000001E-2</v>
      </c>
      <c r="F131" s="1">
        <f t="shared" si="14"/>
        <v>49827.789485753252</v>
      </c>
      <c r="G131" s="4">
        <f t="shared" si="15"/>
        <v>0.77968033597832398</v>
      </c>
      <c r="H131">
        <f t="shared" si="16"/>
        <v>0.77995425839108057</v>
      </c>
      <c r="I131" s="6">
        <f t="shared" si="17"/>
        <v>41.611525734056983</v>
      </c>
      <c r="J131" s="1">
        <f t="shared" si="12"/>
        <v>-3035279.238654735</v>
      </c>
      <c r="K131" s="1">
        <f t="shared" si="18"/>
        <v>0.7799540579717974</v>
      </c>
      <c r="L131" s="1">
        <f t="shared" si="19"/>
        <v>0.77968013577015505</v>
      </c>
      <c r="M131" s="1">
        <f t="shared" si="23"/>
        <v>1.4614092492076599E-2</v>
      </c>
      <c r="N131" s="5">
        <f t="shared" si="20"/>
        <v>15.647495981997775</v>
      </c>
      <c r="O131" s="5">
        <f t="shared" si="21"/>
        <v>15.647499999999999</v>
      </c>
      <c r="P131" s="25">
        <f t="shared" si="22"/>
        <v>53.351252306147536</v>
      </c>
    </row>
    <row r="132" spans="1:16" x14ac:dyDescent="0.2">
      <c r="A132">
        <v>113</v>
      </c>
      <c r="B132" s="2">
        <v>8167.7809999999999</v>
      </c>
      <c r="C132" s="1">
        <v>1.5641099999999998E-5</v>
      </c>
      <c r="D132" s="1">
        <v>1.3812400000000001E-2</v>
      </c>
      <c r="E132" s="1">
        <f t="shared" si="13"/>
        <v>1.5032400000000001E-2</v>
      </c>
      <c r="F132" s="1">
        <f t="shared" si="14"/>
        <v>51319.681571460591</v>
      </c>
      <c r="G132" s="4">
        <f t="shared" si="15"/>
        <v>0.80269627142737221</v>
      </c>
      <c r="H132">
        <f t="shared" si="16"/>
        <v>0.80297778893007365</v>
      </c>
      <c r="I132" s="6">
        <f t="shared" si="17"/>
        <v>42.87720372084069</v>
      </c>
      <c r="J132" s="1">
        <f t="shared" si="12"/>
        <v>-2947041.9594004727</v>
      </c>
      <c r="K132" s="1">
        <f t="shared" si="18"/>
        <v>0.80297757014351989</v>
      </c>
      <c r="L132" s="1">
        <f t="shared" si="19"/>
        <v>0.80269605287087897</v>
      </c>
      <c r="M132" s="1">
        <f t="shared" si="23"/>
        <v>1.5032391811147126E-2</v>
      </c>
      <c r="N132" s="5">
        <f t="shared" si="20"/>
        <v>15.641095741273395</v>
      </c>
      <c r="O132" s="5">
        <f t="shared" si="21"/>
        <v>15.641099999999998</v>
      </c>
      <c r="P132" s="25">
        <f t="shared" si="22"/>
        <v>53.397760180495524</v>
      </c>
    </row>
    <row r="133" spans="1:16" x14ac:dyDescent="0.2">
      <c r="A133">
        <v>114</v>
      </c>
      <c r="B133" s="2">
        <v>8412.3330000000005</v>
      </c>
      <c r="C133" s="1">
        <v>1.5634600000000001E-5</v>
      </c>
      <c r="D133" s="1">
        <v>1.42799E-2</v>
      </c>
      <c r="E133" s="1">
        <f t="shared" si="13"/>
        <v>1.54999E-2</v>
      </c>
      <c r="F133" s="1">
        <f t="shared" si="14"/>
        <v>52856.247104701972</v>
      </c>
      <c r="G133" s="4">
        <f t="shared" si="15"/>
        <v>0.82638628098317346</v>
      </c>
      <c r="H133">
        <f t="shared" si="16"/>
        <v>0.82667700083845008</v>
      </c>
      <c r="I133" s="6">
        <f t="shared" si="17"/>
        <v>44.074770308015573</v>
      </c>
      <c r="J133" s="1">
        <f t="shared" si="12"/>
        <v>-2861369.5299739032</v>
      </c>
      <c r="K133" s="1">
        <f t="shared" si="18"/>
        <v>0.82667676200363371</v>
      </c>
      <c r="L133" s="1">
        <f t="shared" si="19"/>
        <v>0.82638604240027302</v>
      </c>
      <c r="M133" s="1">
        <f t="shared" si="23"/>
        <v>1.5499891047015048E-2</v>
      </c>
      <c r="N133" s="5">
        <f t="shared" si="20"/>
        <v>15.634595486192957</v>
      </c>
      <c r="O133" s="5">
        <f t="shared" si="21"/>
        <v>15.634600000000001</v>
      </c>
      <c r="P133" s="25">
        <f t="shared" si="22"/>
        <v>53.315603309316003</v>
      </c>
    </row>
    <row r="134" spans="1:16" x14ac:dyDescent="0.2">
      <c r="A134">
        <v>115</v>
      </c>
      <c r="B134" s="2">
        <v>8664.2070000000003</v>
      </c>
      <c r="C134" s="1">
        <v>1.5628700000000002E-5</v>
      </c>
      <c r="D134" s="1">
        <v>1.47072E-2</v>
      </c>
      <c r="E134" s="1">
        <f t="shared" si="13"/>
        <v>1.5927199999999999E-2</v>
      </c>
      <c r="F134" s="1">
        <f t="shared" si="14"/>
        <v>54438.818120762524</v>
      </c>
      <c r="G134" s="4">
        <f t="shared" si="15"/>
        <v>0.85080795676396137</v>
      </c>
      <c r="H134">
        <f t="shared" si="16"/>
        <v>0.85110611535289238</v>
      </c>
      <c r="I134" s="6">
        <f t="shared" si="17"/>
        <v>45.464856031989733</v>
      </c>
      <c r="J134" s="1">
        <f t="shared" si="12"/>
        <v>-2778187.7005240009</v>
      </c>
      <c r="K134" s="1">
        <f t="shared" si="18"/>
        <v>0.85110585461406696</v>
      </c>
      <c r="L134" s="1">
        <f t="shared" si="19"/>
        <v>0.85080769629909703</v>
      </c>
      <c r="M134" s="1">
        <f t="shared" si="23"/>
        <v>1.5927190244732371E-2</v>
      </c>
      <c r="N134" s="5">
        <f t="shared" si="20"/>
        <v>15.628695215457036</v>
      </c>
      <c r="O134" s="5">
        <f t="shared" si="21"/>
        <v>15.628700000000002</v>
      </c>
      <c r="P134" s="25">
        <f t="shared" si="22"/>
        <v>53.41856807295224</v>
      </c>
    </row>
    <row r="135" spans="1:16" x14ac:dyDescent="0.2">
      <c r="A135">
        <v>116</v>
      </c>
      <c r="B135" s="2">
        <v>8923.6219999999994</v>
      </c>
      <c r="C135" s="1">
        <v>1.56216E-5</v>
      </c>
      <c r="D135" s="1">
        <v>1.5163299999999999E-2</v>
      </c>
      <c r="E135" s="1">
        <f t="shared" si="13"/>
        <v>1.63833E-2</v>
      </c>
      <c r="F135" s="1">
        <f t="shared" si="14"/>
        <v>56068.770637224508</v>
      </c>
      <c r="G135" s="4">
        <f t="shared" si="15"/>
        <v>0.87588390738646638</v>
      </c>
      <c r="H135">
        <f t="shared" si="16"/>
        <v>0.87619035498371811</v>
      </c>
      <c r="I135" s="6">
        <f t="shared" si="17"/>
        <v>46.842884628705697</v>
      </c>
      <c r="J135" s="1">
        <f t="shared" si="12"/>
        <v>-2697424.1313890209</v>
      </c>
      <c r="K135" s="1">
        <f t="shared" si="18"/>
        <v>0.87619007037542096</v>
      </c>
      <c r="L135" s="1">
        <f t="shared" si="19"/>
        <v>0.87588362307672474</v>
      </c>
      <c r="M135" s="1">
        <f t="shared" si="23"/>
        <v>1.6383289360322198E-2</v>
      </c>
      <c r="N135" s="5">
        <f t="shared" si="20"/>
        <v>15.621594929267426</v>
      </c>
      <c r="O135" s="5">
        <f t="shared" si="21"/>
        <v>15.621599999999999</v>
      </c>
      <c r="P135" s="25">
        <f t="shared" si="22"/>
        <v>53.462012652842468</v>
      </c>
    </row>
    <row r="136" spans="1:16" x14ac:dyDescent="0.2">
      <c r="A136">
        <v>117</v>
      </c>
      <c r="B136" s="2">
        <v>9190.8040000000001</v>
      </c>
      <c r="C136" s="1">
        <v>1.5615199999999999E-5</v>
      </c>
      <c r="D136" s="1">
        <v>1.5678600000000001E-2</v>
      </c>
      <c r="E136" s="1">
        <f t="shared" si="13"/>
        <v>1.68986E-2</v>
      </c>
      <c r="F136" s="1">
        <f t="shared" si="14"/>
        <v>57747.524653967368</v>
      </c>
      <c r="G136" s="4">
        <f t="shared" si="15"/>
        <v>0.90173914697663116</v>
      </c>
      <c r="H136">
        <f t="shared" si="16"/>
        <v>0.90205582689777841</v>
      </c>
      <c r="I136" s="6">
        <f t="shared" si="17"/>
        <v>48.135292383517118</v>
      </c>
      <c r="J136" s="1">
        <f t="shared" si="12"/>
        <v>-2619008.4482482658</v>
      </c>
      <c r="K136" s="1">
        <f t="shared" si="18"/>
        <v>0.9020555162059839</v>
      </c>
      <c r="L136" s="1">
        <f t="shared" si="19"/>
        <v>0.90173883661197851</v>
      </c>
      <c r="M136" s="1">
        <f t="shared" si="23"/>
        <v>1.6898588363442438E-2</v>
      </c>
      <c r="N136" s="5">
        <f t="shared" si="20"/>
        <v>15.615194625489931</v>
      </c>
      <c r="O136" s="5">
        <f t="shared" si="21"/>
        <v>15.6152</v>
      </c>
      <c r="P136" s="25">
        <f t="shared" si="22"/>
        <v>53.361784855518181</v>
      </c>
    </row>
    <row r="137" spans="1:16" x14ac:dyDescent="0.2">
      <c r="A137">
        <v>118</v>
      </c>
      <c r="B137" s="2">
        <v>9465.9860000000008</v>
      </c>
      <c r="C137" s="1">
        <v>1.5608500000000001E-5</v>
      </c>
      <c r="D137" s="1">
        <v>1.6051200000000002E-2</v>
      </c>
      <c r="E137" s="1">
        <f t="shared" si="13"/>
        <v>1.72712E-2</v>
      </c>
      <c r="F137" s="1">
        <f t="shared" si="14"/>
        <v>59476.54415316767</v>
      </c>
      <c r="G137" s="4">
        <f t="shared" si="15"/>
        <v>0.92833963941471764</v>
      </c>
      <c r="H137">
        <f t="shared" si="16"/>
        <v>0.9286609596910208</v>
      </c>
      <c r="I137" s="6">
        <f t="shared" si="17"/>
        <v>49.91620619633192</v>
      </c>
      <c r="J137" s="1">
        <f t="shared" si="12"/>
        <v>-2542872.2715408574</v>
      </c>
      <c r="K137" s="1">
        <f t="shared" si="18"/>
        <v>0.92866062054269916</v>
      </c>
      <c r="L137" s="1">
        <f t="shared" si="19"/>
        <v>0.92833930061835457</v>
      </c>
      <c r="M137" s="1">
        <f t="shared" si="23"/>
        <v>1.7271187389432823E-2</v>
      </c>
      <c r="N137" s="5">
        <f t="shared" si="20"/>
        <v>15.608494303697906</v>
      </c>
      <c r="O137" s="5">
        <f t="shared" si="21"/>
        <v>15.608500000000001</v>
      </c>
      <c r="P137" s="25">
        <f t="shared" si="22"/>
        <v>53.750751450149181</v>
      </c>
    </row>
    <row r="138" spans="1:16" x14ac:dyDescent="0.2">
      <c r="A138">
        <v>119</v>
      </c>
      <c r="B138" s="2">
        <v>9749.4069999999992</v>
      </c>
      <c r="C138" s="1">
        <v>1.5602300000000001E-5</v>
      </c>
      <c r="D138" s="1">
        <v>1.6505200000000001E-2</v>
      </c>
      <c r="E138" s="1">
        <f t="shared" si="13"/>
        <v>1.77252E-2</v>
      </c>
      <c r="F138" s="1">
        <f t="shared" si="14"/>
        <v>61257.330816113805</v>
      </c>
      <c r="G138" s="4">
        <f t="shared" si="15"/>
        <v>0.95575525259225247</v>
      </c>
      <c r="H138">
        <f t="shared" si="16"/>
        <v>0.95608397975769355</v>
      </c>
      <c r="I138" s="6">
        <f t="shared" si="17"/>
        <v>51.552720735039401</v>
      </c>
      <c r="J138" s="1">
        <f t="shared" si="12"/>
        <v>-2468949.4778701877</v>
      </c>
      <c r="K138" s="1">
        <f t="shared" si="18"/>
        <v>0.95608360952078486</v>
      </c>
      <c r="L138" s="1">
        <f t="shared" si="19"/>
        <v>0.95575488273714804</v>
      </c>
      <c r="M138" s="1">
        <f t="shared" si="23"/>
        <v>1.7725186276800465E-2</v>
      </c>
      <c r="N138" s="5">
        <f t="shared" si="20"/>
        <v>15.602293962271954</v>
      </c>
      <c r="O138" s="5">
        <f t="shared" si="21"/>
        <v>15.602300000000001</v>
      </c>
      <c r="P138" s="25">
        <f t="shared" si="22"/>
        <v>53.920724319161813</v>
      </c>
    </row>
    <row r="139" spans="1:16" x14ac:dyDescent="0.2">
      <c r="A139">
        <v>120</v>
      </c>
      <c r="B139" s="2">
        <v>10041.314</v>
      </c>
      <c r="C139" s="1">
        <v>1.55956E-5</v>
      </c>
      <c r="D139" s="1">
        <v>1.7110899999999998E-2</v>
      </c>
      <c r="E139" s="1">
        <f t="shared" si="13"/>
        <v>1.8330899999999997E-2</v>
      </c>
      <c r="F139" s="1">
        <f t="shared" si="14"/>
        <v>63091.436589576682</v>
      </c>
      <c r="G139" s="4">
        <f t="shared" si="15"/>
        <v>0.98394880847640209</v>
      </c>
      <c r="H139">
        <f t="shared" si="16"/>
        <v>0.98429031190820182</v>
      </c>
      <c r="I139" s="6">
        <f t="shared" si="17"/>
        <v>52.833809556374291</v>
      </c>
      <c r="J139" s="1">
        <f t="shared" si="12"/>
        <v>-2397175.6407770887</v>
      </c>
      <c r="K139" s="1">
        <f t="shared" si="18"/>
        <v>0.9842899077546623</v>
      </c>
      <c r="L139" s="1">
        <f t="shared" si="19"/>
        <v>0.98394840474343315</v>
      </c>
      <c r="M139" s="1">
        <f t="shared" si="23"/>
        <v>1.8330884951744206E-2</v>
      </c>
      <c r="N139" s="5">
        <f t="shared" si="20"/>
        <v>15.595593600827769</v>
      </c>
      <c r="O139" s="5">
        <f t="shared" si="21"/>
        <v>15.595600000000001</v>
      </c>
      <c r="P139" s="25">
        <f t="shared" si="22"/>
        <v>53.677081457532644</v>
      </c>
    </row>
    <row r="140" spans="1:16" x14ac:dyDescent="0.2">
      <c r="A140">
        <v>121</v>
      </c>
      <c r="B140" s="2">
        <v>10341.960999999999</v>
      </c>
      <c r="C140" s="1">
        <v>1.5590199999999999E-5</v>
      </c>
      <c r="D140" s="1">
        <v>1.7579600000000001E-2</v>
      </c>
      <c r="E140" s="1">
        <f t="shared" si="13"/>
        <v>1.87996E-2</v>
      </c>
      <c r="F140" s="1">
        <f t="shared" si="14"/>
        <v>64980.457402624299</v>
      </c>
      <c r="G140" s="4">
        <f t="shared" si="15"/>
        <v>1.0130583269983933</v>
      </c>
      <c r="H140">
        <f t="shared" si="16"/>
        <v>1.0134071963090154</v>
      </c>
      <c r="I140" s="6">
        <f t="shared" si="17"/>
        <v>54.609704401207658</v>
      </c>
      <c r="J140" s="1">
        <f t="shared" si="12"/>
        <v>-2327488.3092475357</v>
      </c>
      <c r="K140" s="1">
        <f t="shared" si="18"/>
        <v>1.0134067550635344</v>
      </c>
      <c r="L140" s="1">
        <f t="shared" si="19"/>
        <v>1.0130578862085089</v>
      </c>
      <c r="M140" s="1">
        <f t="shared" si="23"/>
        <v>1.8799583634651292E-2</v>
      </c>
      <c r="N140" s="5">
        <f t="shared" si="20"/>
        <v>15.59019321657769</v>
      </c>
      <c r="O140" s="5">
        <f t="shared" si="21"/>
        <v>15.590199999999999</v>
      </c>
      <c r="P140" s="25">
        <f t="shared" si="22"/>
        <v>53.887251223013578</v>
      </c>
    </row>
    <row r="141" spans="1:16" x14ac:dyDescent="0.2">
      <c r="A141">
        <v>122</v>
      </c>
      <c r="B141" s="2">
        <v>10651.609</v>
      </c>
      <c r="C141" s="1">
        <v>1.5583900000000002E-5</v>
      </c>
      <c r="D141" s="1">
        <v>1.80996E-2</v>
      </c>
      <c r="E141" s="1">
        <f t="shared" si="13"/>
        <v>1.9319599999999999E-2</v>
      </c>
      <c r="F141" s="1">
        <f t="shared" si="14"/>
        <v>66926.033166621841</v>
      </c>
      <c r="G141" s="4">
        <f t="shared" si="15"/>
        <v>1.0429686082653182</v>
      </c>
      <c r="H141">
        <f t="shared" si="16"/>
        <v>1.0433264780431832</v>
      </c>
      <c r="I141" s="6">
        <f t="shared" si="17"/>
        <v>56.323980039496412</v>
      </c>
      <c r="J141" s="1">
        <f t="shared" si="12"/>
        <v>-2259826.9728257912</v>
      </c>
      <c r="K141" s="1">
        <f t="shared" si="18"/>
        <v>1.0433259963560229</v>
      </c>
      <c r="L141" s="1">
        <f t="shared" si="19"/>
        <v>1.0429681270737126</v>
      </c>
      <c r="M141" s="1">
        <f t="shared" si="23"/>
        <v>1.9319582167021974E-2</v>
      </c>
      <c r="N141" s="5">
        <f t="shared" si="20"/>
        <v>15.583892810098211</v>
      </c>
      <c r="O141" s="5">
        <f t="shared" si="21"/>
        <v>15.583900000000002</v>
      </c>
      <c r="P141" s="25">
        <f t="shared" si="22"/>
        <v>53.985025041278178</v>
      </c>
    </row>
    <row r="142" spans="1:16" x14ac:dyDescent="0.2">
      <c r="A142">
        <v>123</v>
      </c>
      <c r="B142" s="2">
        <v>10970.529</v>
      </c>
      <c r="C142" s="1">
        <v>1.5577600000000001E-5</v>
      </c>
      <c r="D142" s="1">
        <v>1.8586999999999999E-2</v>
      </c>
      <c r="E142" s="1">
        <f t="shared" si="13"/>
        <v>1.9806999999999998E-2</v>
      </c>
      <c r="F142" s="1">
        <f t="shared" si="14"/>
        <v>68929.866624787566</v>
      </c>
      <c r="G142" s="4">
        <f t="shared" si="15"/>
        <v>1.0737618903342909</v>
      </c>
      <c r="H142">
        <f t="shared" si="16"/>
        <v>1.0741272574166316</v>
      </c>
      <c r="I142" s="6">
        <f t="shared" si="17"/>
        <v>58.229762931452008</v>
      </c>
      <c r="J142" s="1">
        <f t="shared" si="12"/>
        <v>-2194132.4180624248</v>
      </c>
      <c r="K142" s="1">
        <f t="shared" si="18"/>
        <v>1.0741267315829168</v>
      </c>
      <c r="L142" s="1">
        <f t="shared" si="19"/>
        <v>1.0737613650370452</v>
      </c>
      <c r="M142" s="1">
        <f t="shared" si="23"/>
        <v>1.9806980613762435E-2</v>
      </c>
      <c r="N142" s="5">
        <f t="shared" si="20"/>
        <v>15.577592379250515</v>
      </c>
      <c r="O142" s="5">
        <f t="shared" si="21"/>
        <v>15.577600000000002</v>
      </c>
      <c r="P142" s="25">
        <f t="shared" si="22"/>
        <v>54.2112594531933</v>
      </c>
    </row>
    <row r="143" spans="1:16" x14ac:dyDescent="0.2">
      <c r="A143">
        <v>124</v>
      </c>
      <c r="B143" s="2">
        <v>11298.998</v>
      </c>
      <c r="C143" s="1">
        <v>1.55706E-5</v>
      </c>
      <c r="D143" s="1">
        <v>1.91437E-2</v>
      </c>
      <c r="E143" s="1">
        <f t="shared" si="13"/>
        <v>2.0363699999999998E-2</v>
      </c>
      <c r="F143" s="1">
        <f t="shared" si="14"/>
        <v>70993.698219451529</v>
      </c>
      <c r="G143" s="4">
        <f t="shared" si="15"/>
        <v>1.1054144774957919</v>
      </c>
      <c r="H143">
        <f t="shared" si="16"/>
        <v>1.1057896130545639</v>
      </c>
      <c r="I143" s="6">
        <f t="shared" si="17"/>
        <v>60.026215635419142</v>
      </c>
      <c r="J143" s="1">
        <f t="shared" si="12"/>
        <v>-2130347.604468463</v>
      </c>
      <c r="K143" s="1">
        <f t="shared" si="18"/>
        <v>1.1057890390777956</v>
      </c>
      <c r="L143" s="1">
        <f t="shared" si="19"/>
        <v>1.1054139041030504</v>
      </c>
      <c r="M143" s="1">
        <f t="shared" si="23"/>
        <v>2.0363678867006275E-2</v>
      </c>
      <c r="N143" s="5">
        <f t="shared" si="20"/>
        <v>15.57059192332903</v>
      </c>
      <c r="O143" s="5">
        <f t="shared" si="21"/>
        <v>15.570599999999999</v>
      </c>
      <c r="P143" s="25">
        <f t="shared" si="22"/>
        <v>54.283605203285184</v>
      </c>
    </row>
    <row r="144" spans="1:16" x14ac:dyDescent="0.2">
      <c r="A144">
        <v>125</v>
      </c>
      <c r="B144" s="2">
        <v>11637.300999999999</v>
      </c>
      <c r="C144" s="1">
        <v>1.55646E-5</v>
      </c>
      <c r="D144" s="1">
        <v>1.9679499999999999E-2</v>
      </c>
      <c r="E144" s="1">
        <f t="shared" si="13"/>
        <v>2.0899499999999998E-2</v>
      </c>
      <c r="F144" s="1">
        <f t="shared" si="14"/>
        <v>73119.318658426302</v>
      </c>
      <c r="G144" s="4">
        <f t="shared" si="15"/>
        <v>1.1380729471909421</v>
      </c>
      <c r="H144">
        <f t="shared" si="16"/>
        <v>1.1384567442940434</v>
      </c>
      <c r="I144" s="6">
        <f t="shared" si="17"/>
        <v>61.994154033738937</v>
      </c>
      <c r="J144" s="1">
        <f t="shared" si="12"/>
        <v>-2068417.1804264542</v>
      </c>
      <c r="K144" s="1">
        <f t="shared" si="18"/>
        <v>1.1384561176878358</v>
      </c>
      <c r="L144" s="1">
        <f t="shared" si="19"/>
        <v>1.138072321218317</v>
      </c>
      <c r="M144" s="1">
        <f t="shared" si="23"/>
        <v>2.0899477001606676E-2</v>
      </c>
      <c r="N144" s="5">
        <f t="shared" si="20"/>
        <v>15.564591439025467</v>
      </c>
      <c r="O144" s="5">
        <f t="shared" si="21"/>
        <v>15.5646</v>
      </c>
      <c r="P144" s="25">
        <f t="shared" si="22"/>
        <v>54.454583774073683</v>
      </c>
    </row>
    <row r="145" spans="1:16" x14ac:dyDescent="0.2">
      <c r="A145">
        <v>126</v>
      </c>
      <c r="B145" s="2">
        <v>11985.733</v>
      </c>
      <c r="C145" s="1">
        <v>1.5558900000000001E-5</v>
      </c>
      <c r="D145" s="1">
        <v>2.0197699999999999E-2</v>
      </c>
      <c r="E145" s="1">
        <f t="shared" si="13"/>
        <v>2.1417699999999998E-2</v>
      </c>
      <c r="F145" s="1">
        <f t="shared" si="14"/>
        <v>75308.581481377507</v>
      </c>
      <c r="G145" s="4">
        <f t="shared" si="15"/>
        <v>1.1717186884106046</v>
      </c>
      <c r="H145">
        <f t="shared" si="16"/>
        <v>1.1721101798819167</v>
      </c>
      <c r="I145" s="6">
        <f t="shared" si="17"/>
        <v>64.123757576395107</v>
      </c>
      <c r="J145" s="1">
        <f t="shared" si="12"/>
        <v>-2008287.1295559441</v>
      </c>
      <c r="K145" s="1">
        <f t="shared" si="18"/>
        <v>1.1721094957957361</v>
      </c>
      <c r="L145" s="1">
        <f t="shared" si="19"/>
        <v>1.1717180050097369</v>
      </c>
      <c r="M145" s="1">
        <f t="shared" si="23"/>
        <v>2.1417675008058332E-2</v>
      </c>
      <c r="N145" s="5">
        <f t="shared" si="20"/>
        <v>15.558890925325452</v>
      </c>
      <c r="O145" s="5">
        <f t="shared" si="21"/>
        <v>15.558900000000001</v>
      </c>
      <c r="P145" s="25">
        <f t="shared" si="22"/>
        <v>54.707992560764964</v>
      </c>
    </row>
    <row r="146" spans="1:16" x14ac:dyDescent="0.2">
      <c r="A146">
        <v>127</v>
      </c>
      <c r="B146" s="2">
        <v>12344.598</v>
      </c>
      <c r="C146" s="1">
        <v>1.5552700000000001E-5</v>
      </c>
      <c r="D146" s="1">
        <v>2.0779099999999998E-2</v>
      </c>
      <c r="E146" s="1">
        <f t="shared" si="13"/>
        <v>2.1999099999999997E-2</v>
      </c>
      <c r="F146" s="1">
        <f t="shared" si="14"/>
        <v>77563.396776638503</v>
      </c>
      <c r="G146" s="4">
        <f t="shared" si="15"/>
        <v>1.2063202410480258</v>
      </c>
      <c r="H146">
        <f t="shared" si="16"/>
        <v>1.20672142838149</v>
      </c>
      <c r="I146" s="6">
        <f t="shared" si="17"/>
        <v>66.170547175247037</v>
      </c>
      <c r="J146" s="1">
        <f t="shared" si="12"/>
        <v>-1949904.9966790297</v>
      </c>
      <c r="K146" s="1">
        <f t="shared" si="18"/>
        <v>1.2067206815883349</v>
      </c>
      <c r="L146" s="1">
        <f t="shared" si="19"/>
        <v>1.2063194949995431</v>
      </c>
      <c r="M146" s="1">
        <f t="shared" si="23"/>
        <v>2.1999072780278999E-2</v>
      </c>
      <c r="N146" s="5">
        <f t="shared" si="20"/>
        <v>15.552690381436172</v>
      </c>
      <c r="O146" s="5">
        <f t="shared" si="21"/>
        <v>15.552700000000002</v>
      </c>
      <c r="P146" s="25">
        <f t="shared" si="22"/>
        <v>54.835015413965287</v>
      </c>
    </row>
    <row r="147" spans="1:16" x14ac:dyDescent="0.2">
      <c r="A147">
        <v>128</v>
      </c>
      <c r="B147" s="2">
        <v>12714.208000000001</v>
      </c>
      <c r="C147" s="1">
        <v>1.5546999999999999E-5</v>
      </c>
      <c r="D147" s="1">
        <v>2.1372100000000002E-2</v>
      </c>
      <c r="E147" s="1">
        <f t="shared" si="13"/>
        <v>2.25921E-2</v>
      </c>
      <c r="F147" s="1">
        <f t="shared" si="14"/>
        <v>79885.724898025161</v>
      </c>
      <c r="G147" s="4">
        <f t="shared" si="15"/>
        <v>1.241983364989597</v>
      </c>
      <c r="H147">
        <f t="shared" si="16"/>
        <v>1.242394322975668</v>
      </c>
      <c r="I147" s="6">
        <f t="shared" si="17"/>
        <v>68.29967474884107</v>
      </c>
      <c r="J147" s="1">
        <f t="shared" si="12"/>
        <v>-1893220.0355849105</v>
      </c>
      <c r="K147" s="1">
        <f t="shared" si="18"/>
        <v>1.2423935076754853</v>
      </c>
      <c r="L147" s="1">
        <f t="shared" si="19"/>
        <v>1.2419825504982878</v>
      </c>
      <c r="M147" s="1">
        <f t="shared" si="23"/>
        <v>2.2592070358453589E-2</v>
      </c>
      <c r="N147" s="5">
        <f t="shared" si="20"/>
        <v>15.546989804294689</v>
      </c>
      <c r="O147" s="5">
        <f t="shared" si="21"/>
        <v>15.546999999999999</v>
      </c>
      <c r="P147" s="25">
        <f t="shared" si="22"/>
        <v>54.974268882513371</v>
      </c>
    </row>
    <row r="148" spans="1:16" x14ac:dyDescent="0.2">
      <c r="A148">
        <v>129</v>
      </c>
      <c r="B148" s="2">
        <v>13094.884</v>
      </c>
      <c r="C148" s="1">
        <v>1.5540699999999998E-5</v>
      </c>
      <c r="D148" s="1">
        <v>2.19461E-2</v>
      </c>
      <c r="E148" s="1">
        <f t="shared" si="13"/>
        <v>2.3166099999999998E-2</v>
      </c>
      <c r="F148" s="1">
        <f t="shared" si="14"/>
        <v>82277.582748021043</v>
      </c>
      <c r="G148" s="4">
        <f t="shared" si="15"/>
        <v>1.2786512302121704</v>
      </c>
      <c r="H148">
        <f t="shared" si="16"/>
        <v>1.279070944499014</v>
      </c>
      <c r="I148" s="6">
        <f t="shared" si="17"/>
        <v>70.598229167287855</v>
      </c>
      <c r="J148" s="1">
        <f t="shared" ref="J148:J211" si="24">-1/(F148*$I$10)</f>
        <v>-1838183.0127089294</v>
      </c>
      <c r="K148" s="1">
        <f t="shared" si="18"/>
        <v>1.2790700544780906</v>
      </c>
      <c r="L148" s="1">
        <f t="shared" si="19"/>
        <v>1.2786503410672092</v>
      </c>
      <c r="M148" s="1">
        <f t="shared" si="23"/>
        <v>2.3166067771074862E-2</v>
      </c>
      <c r="N148" s="5">
        <f t="shared" si="20"/>
        <v>15.54068919335095</v>
      </c>
      <c r="O148" s="5">
        <f t="shared" si="21"/>
        <v>15.540699999999999</v>
      </c>
      <c r="P148" s="25">
        <f t="shared" si="22"/>
        <v>55.194966780841902</v>
      </c>
    </row>
    <row r="149" spans="1:16" x14ac:dyDescent="0.2">
      <c r="A149">
        <v>130</v>
      </c>
      <c r="B149" s="2">
        <v>13486.958000000001</v>
      </c>
      <c r="C149" s="1">
        <v>1.5535900000000001E-5</v>
      </c>
      <c r="D149" s="1">
        <v>2.2608E-2</v>
      </c>
      <c r="E149" s="1">
        <f t="shared" ref="E149:E212" si="25">D149+$G$13</f>
        <v>2.3827999999999998E-2</v>
      </c>
      <c r="F149" s="1">
        <f t="shared" ref="F149:F212" si="26">2*PI()*B149</f>
        <v>84741.056344148179</v>
      </c>
      <c r="G149" s="4">
        <f t="shared" ref="G149:G212" si="27">F149*C149</f>
        <v>1.3165285772570519</v>
      </c>
      <c r="H149">
        <f t="shared" ref="H149:H212" si="28">(G149^2+E149^2)/G149</f>
        <v>1.3169598429308915</v>
      </c>
      <c r="I149" s="6">
        <f t="shared" ref="I149:I212" si="29">(G149^2+E149^2)/E149</f>
        <v>72.763776578750935</v>
      </c>
      <c r="J149" s="1">
        <f t="shared" si="24"/>
        <v>-1784745.9243362332</v>
      </c>
      <c r="K149" s="1">
        <f t="shared" ref="K149:K212" si="30">1/(1/H149-1/J149)</f>
        <v>1.3169588711500211</v>
      </c>
      <c r="L149" s="1">
        <f t="shared" ref="L149:L212" si="31">I149^2*K149/(K149^2+I149^2)</f>
        <v>1.3165276064306612</v>
      </c>
      <c r="M149" s="1">
        <f t="shared" si="23"/>
        <v>2.3827964846303548E-2</v>
      </c>
      <c r="N149" s="5">
        <f t="shared" ref="N149:N212" si="32">1000000*L149/F149</f>
        <v>15.53588854361236</v>
      </c>
      <c r="O149" s="5">
        <f t="shared" ref="O149:O212" si="33">C149*1000000</f>
        <v>15.535900000000002</v>
      </c>
      <c r="P149" s="25">
        <f t="shared" ref="P149:P212" si="34">L149/M149</f>
        <v>55.251365986251876</v>
      </c>
    </row>
    <row r="150" spans="1:16" x14ac:dyDescent="0.2">
      <c r="A150">
        <v>131</v>
      </c>
      <c r="B150" s="2">
        <v>13890.771000000001</v>
      </c>
      <c r="C150" s="1">
        <v>1.5529500000000001E-5</v>
      </c>
      <c r="D150" s="1">
        <v>2.31361E-2</v>
      </c>
      <c r="E150" s="1">
        <f t="shared" si="25"/>
        <v>2.4356099999999999E-2</v>
      </c>
      <c r="F150" s="1">
        <f t="shared" si="26"/>
        <v>87278.288252596292</v>
      </c>
      <c r="G150" s="4">
        <f t="shared" si="27"/>
        <v>1.3553881774186942</v>
      </c>
      <c r="H150">
        <f t="shared" si="28"/>
        <v>1.3558258524826303</v>
      </c>
      <c r="I150" s="6">
        <f t="shared" si="29"/>
        <v>75.45010617847602</v>
      </c>
      <c r="J150" s="1">
        <f t="shared" si="24"/>
        <v>-1732862.2955625684</v>
      </c>
      <c r="K150" s="1">
        <f t="shared" si="30"/>
        <v>1.3558247916584041</v>
      </c>
      <c r="L150" s="1">
        <f t="shared" si="31"/>
        <v>1.3553871176215821</v>
      </c>
      <c r="M150" s="1">
        <f t="shared" ref="M150:M213" si="35">I150*K150^2/(K150^2+I150^2)</f>
        <v>2.4356061898956029E-2</v>
      </c>
      <c r="N150" s="5">
        <f t="shared" si="32"/>
        <v>15.529487857265156</v>
      </c>
      <c r="O150" s="5">
        <f t="shared" si="33"/>
        <v>15.529500000000001</v>
      </c>
      <c r="P150" s="25">
        <f t="shared" si="34"/>
        <v>55.648861595300751</v>
      </c>
    </row>
    <row r="151" spans="1:16" x14ac:dyDescent="0.2">
      <c r="A151">
        <v>132</v>
      </c>
      <c r="B151" s="2">
        <v>14306.674000000001</v>
      </c>
      <c r="C151" s="1">
        <v>1.5523400000000001E-5</v>
      </c>
      <c r="D151" s="1">
        <v>2.38762E-2</v>
      </c>
      <c r="E151" s="1">
        <f t="shared" si="25"/>
        <v>2.5096199999999999E-2</v>
      </c>
      <c r="F151" s="1">
        <f t="shared" si="26"/>
        <v>89891.4838714082</v>
      </c>
      <c r="G151" s="4">
        <f t="shared" si="27"/>
        <v>1.3954214607294182</v>
      </c>
      <c r="H151">
        <f t="shared" si="28"/>
        <v>1.3958728077039093</v>
      </c>
      <c r="I151" s="6">
        <f t="shared" si="29"/>
        <v>77.614574011948548</v>
      </c>
      <c r="J151" s="1">
        <f t="shared" si="24"/>
        <v>-1682487.0212457455</v>
      </c>
      <c r="K151" s="1">
        <f t="shared" si="30"/>
        <v>1.3958716496211103</v>
      </c>
      <c r="L151" s="1">
        <f t="shared" si="31"/>
        <v>1.3954203037697532</v>
      </c>
      <c r="M151" s="1">
        <f t="shared" si="35"/>
        <v>2.5096158371467881E-2</v>
      </c>
      <c r="N151" s="5">
        <f t="shared" si="32"/>
        <v>15.523387129374052</v>
      </c>
      <c r="O151" s="5">
        <f t="shared" si="33"/>
        <v>15.523400000000001</v>
      </c>
      <c r="P151" s="25">
        <f t="shared" si="34"/>
        <v>55.60294460670216</v>
      </c>
    </row>
    <row r="152" spans="1:16" x14ac:dyDescent="0.2">
      <c r="A152">
        <v>133</v>
      </c>
      <c r="B152" s="2">
        <v>14735.03</v>
      </c>
      <c r="C152" s="1">
        <v>1.55166E-5</v>
      </c>
      <c r="D152" s="1">
        <v>2.44558E-2</v>
      </c>
      <c r="E152" s="1">
        <f t="shared" si="25"/>
        <v>2.5675799999999999E-2</v>
      </c>
      <c r="F152" s="1">
        <f t="shared" si="26"/>
        <v>92582.923996850426</v>
      </c>
      <c r="G152" s="4">
        <f t="shared" si="27"/>
        <v>1.4365721984895292</v>
      </c>
      <c r="H152">
        <f t="shared" si="28"/>
        <v>1.4370311010816392</v>
      </c>
      <c r="I152" s="6">
        <f t="shared" si="29"/>
        <v>80.402516306353832</v>
      </c>
      <c r="J152" s="1">
        <f t="shared" si="24"/>
        <v>-1633576.1326711893</v>
      </c>
      <c r="K152" s="1">
        <f t="shared" si="30"/>
        <v>1.4370298369492076</v>
      </c>
      <c r="L152" s="1">
        <f t="shared" si="31"/>
        <v>1.4365709355679057</v>
      </c>
      <c r="M152" s="1">
        <f t="shared" si="35"/>
        <v>2.5675754841294425E-2</v>
      </c>
      <c r="N152" s="5">
        <f t="shared" si="32"/>
        <v>15.516586359022062</v>
      </c>
      <c r="O152" s="5">
        <f t="shared" si="33"/>
        <v>15.5166</v>
      </c>
      <c r="P152" s="25">
        <f t="shared" si="34"/>
        <v>55.950484978827674</v>
      </c>
    </row>
    <row r="153" spans="1:16" x14ac:dyDescent="0.2">
      <c r="A153">
        <v>134</v>
      </c>
      <c r="B153" s="2">
        <v>15176.212</v>
      </c>
      <c r="C153" s="1">
        <v>1.5509799999999998E-5</v>
      </c>
      <c r="D153" s="1">
        <v>2.5065899999999999E-2</v>
      </c>
      <c r="E153" s="1">
        <f t="shared" si="25"/>
        <v>2.6285899999999997E-2</v>
      </c>
      <c r="F153" s="1">
        <f t="shared" si="26"/>
        <v>95354.952257042518</v>
      </c>
      <c r="G153" s="4">
        <f t="shared" si="27"/>
        <v>1.4789362385162779</v>
      </c>
      <c r="H153">
        <f t="shared" si="28"/>
        <v>1.4794034314356312</v>
      </c>
      <c r="I153" s="6">
        <f t="shared" si="29"/>
        <v>83.236387041550302</v>
      </c>
      <c r="J153" s="1">
        <f t="shared" si="24"/>
        <v>-1586087.0500618964</v>
      </c>
      <c r="K153" s="1">
        <f t="shared" si="30"/>
        <v>1.4794020515413364</v>
      </c>
      <c r="L153" s="1">
        <f t="shared" si="31"/>
        <v>1.4789348599290109</v>
      </c>
      <c r="M153" s="1">
        <f t="shared" si="35"/>
        <v>2.6285850979846016E-2</v>
      </c>
      <c r="N153" s="5">
        <f t="shared" si="32"/>
        <v>15.50978554257294</v>
      </c>
      <c r="O153" s="5">
        <f t="shared" si="33"/>
        <v>15.509799999999998</v>
      </c>
      <c r="P153" s="25">
        <f t="shared" si="34"/>
        <v>56.263533604559548</v>
      </c>
    </row>
    <row r="154" spans="1:16" x14ac:dyDescent="0.2">
      <c r="A154">
        <v>135</v>
      </c>
      <c r="B154" s="2">
        <v>15630.602999999999</v>
      </c>
      <c r="C154" s="1">
        <v>1.55043E-5</v>
      </c>
      <c r="D154" s="1">
        <v>2.56814E-2</v>
      </c>
      <c r="E154" s="1">
        <f t="shared" si="25"/>
        <v>2.6901399999999999E-2</v>
      </c>
      <c r="F154" s="1">
        <f t="shared" si="26"/>
        <v>98209.975111957159</v>
      </c>
      <c r="G154" s="4">
        <f t="shared" si="27"/>
        <v>1.5226769171283174</v>
      </c>
      <c r="H154">
        <f t="shared" si="28"/>
        <v>1.5231521888775763</v>
      </c>
      <c r="I154" s="6">
        <f t="shared" si="29"/>
        <v>86.213679558586421</v>
      </c>
      <c r="J154" s="1">
        <f t="shared" si="24"/>
        <v>-1539978.5486327019</v>
      </c>
      <c r="K154" s="1">
        <f t="shared" si="30"/>
        <v>1.5231506823693863</v>
      </c>
      <c r="L154" s="1">
        <f t="shared" si="31"/>
        <v>1.5226754120300674</v>
      </c>
      <c r="M154" s="1">
        <f t="shared" si="35"/>
        <v>2.6901346801752383E-2</v>
      </c>
      <c r="N154" s="5">
        <f t="shared" si="32"/>
        <v>15.504284674690648</v>
      </c>
      <c r="O154" s="5">
        <f t="shared" si="33"/>
        <v>15.504300000000001</v>
      </c>
      <c r="P154" s="25">
        <f t="shared" si="34"/>
        <v>56.602200003268187</v>
      </c>
    </row>
    <row r="155" spans="1:16" x14ac:dyDescent="0.2">
      <c r="A155">
        <v>136</v>
      </c>
      <c r="B155" s="2">
        <v>16098.599</v>
      </c>
      <c r="C155" s="1">
        <v>1.5498500000000001E-5</v>
      </c>
      <c r="D155" s="1">
        <v>2.62884E-2</v>
      </c>
      <c r="E155" s="1">
        <f t="shared" si="25"/>
        <v>2.7508399999999999E-2</v>
      </c>
      <c r="F155" s="1">
        <f t="shared" si="26"/>
        <v>101150.48070297598</v>
      </c>
      <c r="G155" s="4">
        <f t="shared" si="27"/>
        <v>1.5676807251750733</v>
      </c>
      <c r="H155">
        <f t="shared" si="28"/>
        <v>1.5681634204448485</v>
      </c>
      <c r="I155" s="6">
        <f t="shared" si="29"/>
        <v>89.368322699830003</v>
      </c>
      <c r="J155" s="1">
        <f t="shared" si="24"/>
        <v>-1495210.4417405485</v>
      </c>
      <c r="K155" s="1">
        <f t="shared" si="30"/>
        <v>1.5681617757707174</v>
      </c>
      <c r="L155" s="1">
        <f t="shared" si="31"/>
        <v>1.5676790820193667</v>
      </c>
      <c r="M155" s="1">
        <f t="shared" si="35"/>
        <v>2.7508342316720849E-2</v>
      </c>
      <c r="N155" s="5">
        <f t="shared" si="32"/>
        <v>15.498483755334675</v>
      </c>
      <c r="O155" s="5">
        <f t="shared" si="33"/>
        <v>15.4985</v>
      </c>
      <c r="P155" s="25">
        <f t="shared" si="34"/>
        <v>56.989223995022719</v>
      </c>
    </row>
    <row r="156" spans="1:16" x14ac:dyDescent="0.2">
      <c r="A156">
        <v>137</v>
      </c>
      <c r="B156" s="2">
        <v>16580.607</v>
      </c>
      <c r="C156" s="1">
        <v>1.5492899999999999E-5</v>
      </c>
      <c r="D156" s="1">
        <v>2.6879199999999999E-2</v>
      </c>
      <c r="E156" s="1">
        <f t="shared" si="25"/>
        <v>2.8099199999999998E-2</v>
      </c>
      <c r="F156" s="1">
        <f t="shared" si="26"/>
        <v>104179.026286519</v>
      </c>
      <c r="G156" s="4">
        <f t="shared" si="27"/>
        <v>1.6140352363544102</v>
      </c>
      <c r="H156">
        <f t="shared" si="28"/>
        <v>1.6145244233454101</v>
      </c>
      <c r="I156" s="6">
        <f t="shared" si="29"/>
        <v>92.739270485788808</v>
      </c>
      <c r="J156" s="1">
        <f t="shared" si="24"/>
        <v>-1451743.794554322</v>
      </c>
      <c r="K156" s="1">
        <f t="shared" si="30"/>
        <v>1.6145226277901445</v>
      </c>
      <c r="L156" s="1">
        <f t="shared" si="31"/>
        <v>1.6140334424309266</v>
      </c>
      <c r="M156" s="1">
        <f t="shared" si="35"/>
        <v>2.8099137519246229E-2</v>
      </c>
      <c r="N156" s="5">
        <f t="shared" si="32"/>
        <v>15.492882780377707</v>
      </c>
      <c r="O156" s="5">
        <f t="shared" si="33"/>
        <v>15.492899999999999</v>
      </c>
      <c r="P156" s="25">
        <f t="shared" si="34"/>
        <v>57.4406755839182</v>
      </c>
    </row>
    <row r="157" spans="1:16" x14ac:dyDescent="0.2">
      <c r="A157">
        <v>138</v>
      </c>
      <c r="B157" s="2">
        <v>17077.046999999999</v>
      </c>
      <c r="C157" s="1">
        <v>1.5487700000000001E-5</v>
      </c>
      <c r="D157" s="1">
        <v>2.75193E-2</v>
      </c>
      <c r="E157" s="1">
        <f t="shared" si="25"/>
        <v>2.8739299999999999E-2</v>
      </c>
      <c r="F157" s="1">
        <f t="shared" si="26"/>
        <v>107298.25080041522</v>
      </c>
      <c r="G157" s="4">
        <f t="shared" si="27"/>
        <v>1.6618031189215909</v>
      </c>
      <c r="H157">
        <f t="shared" si="28"/>
        <v>1.6623001377050348</v>
      </c>
      <c r="I157" s="6">
        <f t="shared" si="29"/>
        <v>96.119792528767817</v>
      </c>
      <c r="J157" s="1">
        <f t="shared" si="24"/>
        <v>-1409540.7316144272</v>
      </c>
      <c r="K157" s="1">
        <f t="shared" si="30"/>
        <v>1.6622981773228855</v>
      </c>
      <c r="L157" s="1">
        <f t="shared" si="31"/>
        <v>1.66180116029752</v>
      </c>
      <c r="M157" s="1">
        <f t="shared" si="35"/>
        <v>2.8739232234701911E-2</v>
      </c>
      <c r="N157" s="5">
        <f t="shared" si="32"/>
        <v>15.487681745983219</v>
      </c>
      <c r="O157" s="5">
        <f t="shared" si="33"/>
        <v>15.4877</v>
      </c>
      <c r="P157" s="25">
        <f t="shared" si="34"/>
        <v>57.823436156061824</v>
      </c>
    </row>
    <row r="158" spans="1:16" x14ac:dyDescent="0.2">
      <c r="A158">
        <v>139</v>
      </c>
      <c r="B158" s="2">
        <v>17588.350999999999</v>
      </c>
      <c r="C158" s="1">
        <v>1.5482299999999999E-5</v>
      </c>
      <c r="D158" s="1">
        <v>2.8106699999999998E-2</v>
      </c>
      <c r="E158" s="1">
        <f t="shared" si="25"/>
        <v>2.9326699999999997E-2</v>
      </c>
      <c r="F158" s="1">
        <f t="shared" si="26"/>
        <v>110510.86858071738</v>
      </c>
      <c r="G158" s="4">
        <f t="shared" si="27"/>
        <v>1.7109624206272405</v>
      </c>
      <c r="H158">
        <f t="shared" si="28"/>
        <v>1.7114650940480713</v>
      </c>
      <c r="I158" s="6">
        <f t="shared" si="29"/>
        <v>99.849367986562285</v>
      </c>
      <c r="J158" s="1">
        <f t="shared" si="24"/>
        <v>-1368564.5301366772</v>
      </c>
      <c r="K158" s="1">
        <f t="shared" si="30"/>
        <v>1.7114629537696697</v>
      </c>
      <c r="L158" s="1">
        <f t="shared" si="31"/>
        <v>1.7109602822343268</v>
      </c>
      <c r="M158" s="1">
        <f t="shared" si="35"/>
        <v>2.9326626672383459E-2</v>
      </c>
      <c r="N158" s="5">
        <f t="shared" si="32"/>
        <v>15.482280649931168</v>
      </c>
      <c r="O158" s="5">
        <f t="shared" si="33"/>
        <v>15.482299999999999</v>
      </c>
      <c r="P158" s="25">
        <f t="shared" si="34"/>
        <v>58.341530423801458</v>
      </c>
    </row>
    <row r="159" spans="1:16" x14ac:dyDescent="0.2">
      <c r="A159">
        <v>140</v>
      </c>
      <c r="B159" s="2">
        <v>18114.964</v>
      </c>
      <c r="C159" s="1">
        <v>1.54767E-5</v>
      </c>
      <c r="D159" s="1">
        <v>2.8769099999999999E-2</v>
      </c>
      <c r="E159" s="1">
        <f t="shared" si="25"/>
        <v>2.9989099999999998E-2</v>
      </c>
      <c r="F159" s="1">
        <f t="shared" si="26"/>
        <v>113819.67564488715</v>
      </c>
      <c r="G159" s="4">
        <f t="shared" si="27"/>
        <v>1.761552974053225</v>
      </c>
      <c r="H159">
        <f t="shared" si="28"/>
        <v>1.7620635156787434</v>
      </c>
      <c r="I159" s="6">
        <f t="shared" si="29"/>
        <v>103.50321371813666</v>
      </c>
      <c r="J159" s="1">
        <f t="shared" si="24"/>
        <v>-1328779.5284712657</v>
      </c>
      <c r="K159" s="1">
        <f t="shared" si="30"/>
        <v>1.7620611790505445</v>
      </c>
      <c r="L159" s="1">
        <f t="shared" si="31"/>
        <v>1.7615506394556801</v>
      </c>
      <c r="M159" s="1">
        <f t="shared" si="35"/>
        <v>2.9989020487511831E-2</v>
      </c>
      <c r="N159" s="5">
        <f t="shared" si="32"/>
        <v>15.476679488629435</v>
      </c>
      <c r="O159" s="5">
        <f t="shared" si="33"/>
        <v>15.476700000000001</v>
      </c>
      <c r="P159" s="25">
        <f t="shared" si="34"/>
        <v>58.739852479984577</v>
      </c>
    </row>
    <row r="160" spans="1:16" x14ac:dyDescent="0.2">
      <c r="A160">
        <v>141</v>
      </c>
      <c r="B160" s="2">
        <v>18657.344000000001</v>
      </c>
      <c r="C160" s="1">
        <v>1.5471599999999999E-5</v>
      </c>
      <c r="D160" s="1">
        <v>2.9468899999999999E-2</v>
      </c>
      <c r="E160" s="1">
        <f t="shared" si="25"/>
        <v>3.0688899999999998E-2</v>
      </c>
      <c r="F160" s="1">
        <f t="shared" si="26"/>
        <v>117227.54969179521</v>
      </c>
      <c r="G160" s="4">
        <f t="shared" si="27"/>
        <v>1.8136977578115787</v>
      </c>
      <c r="H160">
        <f t="shared" si="28"/>
        <v>1.8142170331865155</v>
      </c>
      <c r="I160" s="6">
        <f t="shared" si="29"/>
        <v>107.21926707291425</v>
      </c>
      <c r="J160" s="1">
        <f t="shared" si="24"/>
        <v>-1290151.1234500448</v>
      </c>
      <c r="K160" s="1">
        <f t="shared" si="30"/>
        <v>1.8142144820289376</v>
      </c>
      <c r="L160" s="1">
        <f t="shared" si="31"/>
        <v>1.8136952088441995</v>
      </c>
      <c r="M160" s="1">
        <f t="shared" si="35"/>
        <v>3.068881371511329E-2</v>
      </c>
      <c r="N160" s="5">
        <f t="shared" si="32"/>
        <v>15.471578256242786</v>
      </c>
      <c r="O160" s="5">
        <f t="shared" si="33"/>
        <v>15.471599999999999</v>
      </c>
      <c r="P160" s="25">
        <f t="shared" si="34"/>
        <v>59.099554178955145</v>
      </c>
    </row>
    <row r="161" spans="1:16" x14ac:dyDescent="0.2">
      <c r="A161">
        <v>142</v>
      </c>
      <c r="B161" s="2">
        <v>19215.963</v>
      </c>
      <c r="C161" s="1">
        <v>1.54673E-5</v>
      </c>
      <c r="D161" s="1">
        <v>3.0081400000000001E-2</v>
      </c>
      <c r="E161" s="1">
        <f t="shared" si="25"/>
        <v>3.13014E-2</v>
      </c>
      <c r="F161" s="1">
        <f t="shared" si="26"/>
        <v>120737.45638490656</v>
      </c>
      <c r="G161" s="4">
        <f t="shared" si="27"/>
        <v>1.8674824591422652</v>
      </c>
      <c r="H161">
        <f t="shared" si="28"/>
        <v>1.8680071107325189</v>
      </c>
      <c r="I161" s="6">
        <f t="shared" si="29"/>
        <v>111.44774715654897</v>
      </c>
      <c r="J161" s="1">
        <f t="shared" si="24"/>
        <v>-1252645.6947379611</v>
      </c>
      <c r="K161" s="1">
        <f t="shared" si="30"/>
        <v>1.8680043250722347</v>
      </c>
      <c r="L161" s="1">
        <f t="shared" si="31"/>
        <v>1.8674796758286936</v>
      </c>
      <c r="M161" s="1">
        <f t="shared" si="35"/>
        <v>3.1301306670042481E-2</v>
      </c>
      <c r="N161" s="5">
        <f t="shared" si="32"/>
        <v>15.467276947389362</v>
      </c>
      <c r="O161" s="5">
        <f t="shared" si="33"/>
        <v>15.4673</v>
      </c>
      <c r="P161" s="25">
        <f t="shared" si="34"/>
        <v>59.661396743414578</v>
      </c>
    </row>
    <row r="162" spans="1:16" x14ac:dyDescent="0.2">
      <c r="A162">
        <v>143</v>
      </c>
      <c r="B162" s="2">
        <v>19791.308000000001</v>
      </c>
      <c r="C162" s="1">
        <v>1.5462299999999999E-5</v>
      </c>
      <c r="D162" s="1">
        <v>3.0821399999999999E-2</v>
      </c>
      <c r="E162" s="1">
        <f t="shared" si="25"/>
        <v>3.2041399999999998E-2</v>
      </c>
      <c r="F162" s="1">
        <f t="shared" si="26"/>
        <v>124352.45563546581</v>
      </c>
      <c r="G162" s="4">
        <f t="shared" si="27"/>
        <v>1.9227749747722629</v>
      </c>
      <c r="H162">
        <f t="shared" si="28"/>
        <v>1.9233089172915021</v>
      </c>
      <c r="I162" s="6">
        <f t="shared" si="29"/>
        <v>115.41600101507539</v>
      </c>
      <c r="J162" s="1">
        <f t="shared" si="24"/>
        <v>-1216230.5453582932</v>
      </c>
      <c r="K162" s="1">
        <f t="shared" si="30"/>
        <v>1.9233058758357877</v>
      </c>
      <c r="L162" s="1">
        <f t="shared" si="31"/>
        <v>1.9227719358491517</v>
      </c>
      <c r="M162" s="1">
        <f t="shared" si="35"/>
        <v>3.2041298689839293E-2</v>
      </c>
      <c r="N162" s="5">
        <f t="shared" si="32"/>
        <v>15.462275562017689</v>
      </c>
      <c r="O162" s="5">
        <f t="shared" si="33"/>
        <v>15.462299999999999</v>
      </c>
      <c r="P162" s="25">
        <f t="shared" si="34"/>
        <v>60.009176109296952</v>
      </c>
    </row>
    <row r="163" spans="1:16" x14ac:dyDescent="0.2">
      <c r="A163">
        <v>144</v>
      </c>
      <c r="B163" s="2">
        <v>20383.88</v>
      </c>
      <c r="C163" s="1">
        <v>1.5457499999999999E-5</v>
      </c>
      <c r="D163" s="1">
        <v>3.1534899999999998E-2</v>
      </c>
      <c r="E163" s="1">
        <f t="shared" si="25"/>
        <v>3.2754899999999997E-2</v>
      </c>
      <c r="F163" s="1">
        <f t="shared" si="26"/>
        <v>128075.69531931182</v>
      </c>
      <c r="G163" s="4">
        <f t="shared" si="27"/>
        <v>1.9797300603982624</v>
      </c>
      <c r="H163">
        <f t="shared" si="28"/>
        <v>1.9802719946222618</v>
      </c>
      <c r="I163" s="6">
        <f t="shared" si="29"/>
        <v>119.68908454974731</v>
      </c>
      <c r="J163" s="1">
        <f t="shared" si="24"/>
        <v>-1180873.9711082461</v>
      </c>
      <c r="K163" s="1">
        <f t="shared" si="30"/>
        <v>1.9802686738016724</v>
      </c>
      <c r="L163" s="1">
        <f t="shared" si="31"/>
        <v>1.9797267423035636</v>
      </c>
      <c r="M163" s="1">
        <f t="shared" si="35"/>
        <v>3.2754790173382273E-2</v>
      </c>
      <c r="N163" s="5">
        <f t="shared" si="32"/>
        <v>15.457474092705953</v>
      </c>
      <c r="O163" s="5">
        <f t="shared" si="33"/>
        <v>15.4575</v>
      </c>
      <c r="P163" s="25">
        <f t="shared" si="34"/>
        <v>60.440831152457243</v>
      </c>
    </row>
    <row r="164" spans="1:16" x14ac:dyDescent="0.2">
      <c r="A164">
        <v>145</v>
      </c>
      <c r="B164" s="2">
        <v>20994.194</v>
      </c>
      <c r="C164" s="1">
        <v>1.5453099999999999E-5</v>
      </c>
      <c r="D164" s="1">
        <v>3.2206800000000001E-2</v>
      </c>
      <c r="E164" s="1">
        <f t="shared" si="25"/>
        <v>3.34268E-2</v>
      </c>
      <c r="F164" s="1">
        <f t="shared" si="26"/>
        <v>131910.41127687783</v>
      </c>
      <c r="G164" s="4">
        <f t="shared" si="27"/>
        <v>2.0384247765027208</v>
      </c>
      <c r="H164">
        <f t="shared" si="28"/>
        <v>2.0389729208203917</v>
      </c>
      <c r="I164" s="6">
        <f t="shared" si="29"/>
        <v>124.34013786597602</v>
      </c>
      <c r="J164" s="1">
        <f t="shared" si="24"/>
        <v>-1146545.2458996023</v>
      </c>
      <c r="K164" s="1">
        <f t="shared" si="30"/>
        <v>2.038969294794124</v>
      </c>
      <c r="L164" s="1">
        <f t="shared" si="31"/>
        <v>2.038421153400316</v>
      </c>
      <c r="M164" s="1">
        <f t="shared" si="35"/>
        <v>3.3426681142351998E-2</v>
      </c>
      <c r="N164" s="5">
        <f t="shared" si="32"/>
        <v>15.453072533613007</v>
      </c>
      <c r="O164" s="5">
        <f t="shared" si="33"/>
        <v>15.453099999999999</v>
      </c>
      <c r="P164" s="25">
        <f t="shared" si="34"/>
        <v>60.981858914423078</v>
      </c>
    </row>
    <row r="165" spans="1:16" x14ac:dyDescent="0.2">
      <c r="A165">
        <v>146</v>
      </c>
      <c r="B165" s="2">
        <v>21622.780999999999</v>
      </c>
      <c r="C165" s="1">
        <v>1.54486E-5</v>
      </c>
      <c r="D165" s="1">
        <v>3.295E-2</v>
      </c>
      <c r="E165" s="1">
        <f t="shared" si="25"/>
        <v>3.4169999999999999E-2</v>
      </c>
      <c r="F165" s="1">
        <f t="shared" si="26"/>
        <v>135859.93987956192</v>
      </c>
      <c r="G165" s="4">
        <f t="shared" si="27"/>
        <v>2.0988458672234001</v>
      </c>
      <c r="H165">
        <f t="shared" si="28"/>
        <v>2.0994021676732011</v>
      </c>
      <c r="I165" s="6">
        <f t="shared" si="29"/>
        <v>128.95292839510523</v>
      </c>
      <c r="J165" s="1">
        <f t="shared" si="24"/>
        <v>-1113214.4991985052</v>
      </c>
      <c r="K165" s="1">
        <f t="shared" si="30"/>
        <v>2.0993982084351992</v>
      </c>
      <c r="L165" s="1">
        <f t="shared" si="31"/>
        <v>2.0988419111321974</v>
      </c>
      <c r="M165" s="1">
        <f t="shared" si="35"/>
        <v>3.4169871152665489E-2</v>
      </c>
      <c r="N165" s="5">
        <f t="shared" si="32"/>
        <v>15.448570881105892</v>
      </c>
      <c r="O165" s="5">
        <f t="shared" si="33"/>
        <v>15.448599999999999</v>
      </c>
      <c r="P165" s="25">
        <f t="shared" si="34"/>
        <v>61.423758426097343</v>
      </c>
    </row>
    <row r="166" spans="1:16" x14ac:dyDescent="0.2">
      <c r="A166">
        <v>147</v>
      </c>
      <c r="B166" s="2">
        <v>22270.188999999998</v>
      </c>
      <c r="C166" s="1">
        <v>1.54442E-5</v>
      </c>
      <c r="D166" s="1">
        <v>3.3660599999999999E-2</v>
      </c>
      <c r="E166" s="1">
        <f t="shared" si="25"/>
        <v>3.4880599999999998E-2</v>
      </c>
      <c r="F166" s="1">
        <f t="shared" si="26"/>
        <v>139927.72431291244</v>
      </c>
      <c r="G166" s="4">
        <f t="shared" si="27"/>
        <v>2.1610717598334825</v>
      </c>
      <c r="H166">
        <f t="shared" si="28"/>
        <v>2.161634747272851</v>
      </c>
      <c r="I166" s="6">
        <f t="shared" si="29"/>
        <v>133.92681913172783</v>
      </c>
      <c r="J166" s="1">
        <f t="shared" si="24"/>
        <v>-1080852.6735985023</v>
      </c>
      <c r="K166" s="1">
        <f t="shared" si="30"/>
        <v>2.1616304241531976</v>
      </c>
      <c r="L166" s="1">
        <f t="shared" si="31"/>
        <v>2.1610674400910437</v>
      </c>
      <c r="M166" s="1">
        <f t="shared" si="35"/>
        <v>3.4880460518911749E-2</v>
      </c>
      <c r="N166" s="5">
        <f t="shared" si="32"/>
        <v>15.444169128759437</v>
      </c>
      <c r="O166" s="5">
        <f t="shared" si="33"/>
        <v>15.4442</v>
      </c>
      <c r="P166" s="25">
        <f t="shared" si="34"/>
        <v>61.956390711049814</v>
      </c>
    </row>
    <row r="167" spans="1:16" x14ac:dyDescent="0.2">
      <c r="A167">
        <v>148</v>
      </c>
      <c r="B167" s="2">
        <v>22936.98</v>
      </c>
      <c r="C167" s="1">
        <v>1.5439800000000001E-5</v>
      </c>
      <c r="D167" s="1">
        <v>3.4433999999999999E-2</v>
      </c>
      <c r="E167" s="1">
        <f t="shared" si="25"/>
        <v>3.5653999999999998E-2</v>
      </c>
      <c r="F167" s="1">
        <f t="shared" si="26"/>
        <v>144117.29572707202</v>
      </c>
      <c r="G167" s="4">
        <f t="shared" si="27"/>
        <v>2.2251422225668467</v>
      </c>
      <c r="H167">
        <f t="shared" si="28"/>
        <v>2.2257135153602277</v>
      </c>
      <c r="I167" s="6">
        <f t="shared" si="29"/>
        <v>138.90528743943813</v>
      </c>
      <c r="J167" s="1">
        <f t="shared" si="24"/>
        <v>-1049431.6741870095</v>
      </c>
      <c r="K167" s="1">
        <f t="shared" si="30"/>
        <v>2.2257087949098469</v>
      </c>
      <c r="L167" s="1">
        <f t="shared" si="31"/>
        <v>2.2251375057507508</v>
      </c>
      <c r="M167" s="1">
        <f t="shared" si="35"/>
        <v>3.5653848803937502E-2</v>
      </c>
      <c r="N167" s="5">
        <f t="shared" si="32"/>
        <v>15.439767270992201</v>
      </c>
      <c r="O167" s="5">
        <f t="shared" si="33"/>
        <v>15.4398</v>
      </c>
      <c r="P167" s="25">
        <f t="shared" si="34"/>
        <v>62.409461541919519</v>
      </c>
    </row>
    <row r="168" spans="1:16" x14ac:dyDescent="0.2">
      <c r="A168">
        <v>149</v>
      </c>
      <c r="B168" s="2">
        <v>23623.736000000001</v>
      </c>
      <c r="C168" s="1">
        <v>1.5435899999999999E-5</v>
      </c>
      <c r="D168" s="1">
        <v>3.5167900000000002E-2</v>
      </c>
      <c r="E168" s="1">
        <f t="shared" si="25"/>
        <v>3.6387900000000001E-2</v>
      </c>
      <c r="F168" s="1">
        <f t="shared" si="26"/>
        <v>148432.31093588946</v>
      </c>
      <c r="G168" s="4">
        <f t="shared" si="27"/>
        <v>2.2911863083752961</v>
      </c>
      <c r="H168">
        <f t="shared" si="28"/>
        <v>2.2917642095532011</v>
      </c>
      <c r="I168" s="6">
        <f t="shared" si="29"/>
        <v>144.30233069104915</v>
      </c>
      <c r="J168" s="1">
        <f t="shared" si="24"/>
        <v>-1018924.0737448959</v>
      </c>
      <c r="K168" s="1">
        <f t="shared" si="30"/>
        <v>2.2917590549283235</v>
      </c>
      <c r="L168" s="1">
        <f t="shared" si="31"/>
        <v>2.2911811576491914</v>
      </c>
      <c r="M168" s="1">
        <f t="shared" si="35"/>
        <v>3.6387736354485611E-2</v>
      </c>
      <c r="N168" s="5">
        <f t="shared" si="32"/>
        <v>15.435865299158438</v>
      </c>
      <c r="O168" s="5">
        <f t="shared" si="33"/>
        <v>15.435899999999998</v>
      </c>
      <c r="P168" s="25">
        <f t="shared" si="34"/>
        <v>62.965751299524065</v>
      </c>
    </row>
    <row r="169" spans="1:16" x14ac:dyDescent="0.2">
      <c r="A169">
        <v>150</v>
      </c>
      <c r="B169" s="2">
        <v>24331.055</v>
      </c>
      <c r="C169" s="1">
        <v>1.54319E-5</v>
      </c>
      <c r="D169" s="1">
        <v>3.5935099999999998E-2</v>
      </c>
      <c r="E169" s="1">
        <f t="shared" si="25"/>
        <v>3.7155099999999996E-2</v>
      </c>
      <c r="F169" s="1">
        <f t="shared" si="26"/>
        <v>152876.52728417842</v>
      </c>
      <c r="G169" s="4">
        <f t="shared" si="27"/>
        <v>2.3591752813967131</v>
      </c>
      <c r="H169">
        <f t="shared" si="28"/>
        <v>2.3597604441300191</v>
      </c>
      <c r="I169" s="6">
        <f t="shared" si="29"/>
        <v>149.83376467320156</v>
      </c>
      <c r="J169" s="1">
        <f t="shared" si="24"/>
        <v>-989303.31307844853</v>
      </c>
      <c r="K169" s="1">
        <f t="shared" si="30"/>
        <v>2.3597548154658896</v>
      </c>
      <c r="L169" s="1">
        <f t="shared" si="31"/>
        <v>2.3591696569191933</v>
      </c>
      <c r="M169" s="1">
        <f t="shared" si="35"/>
        <v>3.7154922794326417E-2</v>
      </c>
      <c r="N169" s="5">
        <f t="shared" si="32"/>
        <v>15.431863209018289</v>
      </c>
      <c r="O169" s="5">
        <f t="shared" si="33"/>
        <v>15.431900000000001</v>
      </c>
      <c r="P169" s="25">
        <f t="shared" si="34"/>
        <v>63.495479992746482</v>
      </c>
    </row>
    <row r="170" spans="1:16" x14ac:dyDescent="0.2">
      <c r="A170">
        <v>151</v>
      </c>
      <c r="B170" s="2">
        <v>25059.550999999999</v>
      </c>
      <c r="C170" s="1">
        <v>1.5427999999999999E-5</v>
      </c>
      <c r="D170" s="1">
        <v>3.6811900000000002E-2</v>
      </c>
      <c r="E170" s="1">
        <f t="shared" si="25"/>
        <v>3.80319E-2</v>
      </c>
      <c r="F170" s="1">
        <f t="shared" si="26"/>
        <v>157453.8026477175</v>
      </c>
      <c r="G170" s="4">
        <f t="shared" si="27"/>
        <v>2.4291972672489854</v>
      </c>
      <c r="H170">
        <f t="shared" si="28"/>
        <v>2.4297927007434619</v>
      </c>
      <c r="I170" s="6">
        <f t="shared" si="29"/>
        <v>155.19723675723665</v>
      </c>
      <c r="J170" s="1">
        <f t="shared" si="24"/>
        <v>-960543.67942162871</v>
      </c>
      <c r="K170" s="1">
        <f t="shared" si="30"/>
        <v>2.4297865543518289</v>
      </c>
      <c r="L170" s="1">
        <f t="shared" si="31"/>
        <v>2.4291911253752199</v>
      </c>
      <c r="M170" s="1">
        <f t="shared" si="35"/>
        <v>3.8031707636780945E-2</v>
      </c>
      <c r="N170" s="5">
        <f t="shared" si="32"/>
        <v>15.427960992534558</v>
      </c>
      <c r="O170" s="5">
        <f t="shared" si="33"/>
        <v>15.427999999999999</v>
      </c>
      <c r="P170" s="25">
        <f t="shared" si="34"/>
        <v>63.872786059859123</v>
      </c>
    </row>
    <row r="171" spans="1:16" x14ac:dyDescent="0.2">
      <c r="A171">
        <v>152</v>
      </c>
      <c r="B171" s="2">
        <v>25809.859</v>
      </c>
      <c r="C171" s="1">
        <v>1.5424500000000001E-5</v>
      </c>
      <c r="D171" s="1">
        <v>3.7698099999999998E-2</v>
      </c>
      <c r="E171" s="1">
        <f t="shared" si="25"/>
        <v>3.8918099999999997E-2</v>
      </c>
      <c r="F171" s="1">
        <f t="shared" si="26"/>
        <v>162168.1268491768</v>
      </c>
      <c r="G171" s="4">
        <f t="shared" si="27"/>
        <v>2.5013622725851277</v>
      </c>
      <c r="H171">
        <f t="shared" si="28"/>
        <v>2.5019677900362423</v>
      </c>
      <c r="I171" s="6">
        <f t="shared" si="29"/>
        <v>160.80764058933619</v>
      </c>
      <c r="J171" s="1">
        <f t="shared" si="24"/>
        <v>-932620.10157412931</v>
      </c>
      <c r="K171" s="1">
        <f t="shared" si="30"/>
        <v>2.5019610779505621</v>
      </c>
      <c r="L171" s="1">
        <f t="shared" si="31"/>
        <v>2.5013555653719539</v>
      </c>
      <c r="M171" s="1">
        <f t="shared" si="35"/>
        <v>3.8917891237878567E-2</v>
      </c>
      <c r="N171" s="5">
        <f t="shared" si="32"/>
        <v>15.424458640373395</v>
      </c>
      <c r="O171" s="5">
        <f t="shared" si="33"/>
        <v>15.424500000000002</v>
      </c>
      <c r="P171" s="25">
        <f t="shared" si="34"/>
        <v>64.272638773844932</v>
      </c>
    </row>
    <row r="172" spans="1:16" x14ac:dyDescent="0.2">
      <c r="A172">
        <v>153</v>
      </c>
      <c r="B172" s="2">
        <v>26582.632000000001</v>
      </c>
      <c r="C172" s="1">
        <v>1.5421E-5</v>
      </c>
      <c r="D172" s="1">
        <v>3.8567299999999999E-2</v>
      </c>
      <c r="E172" s="1">
        <f t="shared" si="25"/>
        <v>3.9787299999999998E-2</v>
      </c>
      <c r="F172" s="1">
        <f t="shared" si="26"/>
        <v>167023.6028085619</v>
      </c>
      <c r="G172" s="4">
        <f t="shared" si="27"/>
        <v>2.575670978910833</v>
      </c>
      <c r="H172">
        <f t="shared" si="28"/>
        <v>2.5762855873970301</v>
      </c>
      <c r="I172" s="6">
        <f t="shared" si="29"/>
        <v>166.77844490188525</v>
      </c>
      <c r="J172" s="1">
        <f t="shared" si="24"/>
        <v>-905508.27781816153</v>
      </c>
      <c r="K172" s="1">
        <f t="shared" si="30"/>
        <v>2.5762782575595162</v>
      </c>
      <c r="L172" s="1">
        <f t="shared" si="31"/>
        <v>2.575663654318372</v>
      </c>
      <c r="M172" s="1">
        <f t="shared" si="35"/>
        <v>3.9787073655174143E-2</v>
      </c>
      <c r="N172" s="5">
        <f t="shared" si="32"/>
        <v>15.42095614636292</v>
      </c>
      <c r="O172" s="5">
        <f t="shared" si="33"/>
        <v>15.420999999999999</v>
      </c>
      <c r="P172" s="25">
        <f t="shared" si="34"/>
        <v>64.736192378486663</v>
      </c>
    </row>
    <row r="173" spans="1:16" x14ac:dyDescent="0.2">
      <c r="A173">
        <v>154</v>
      </c>
      <c r="B173" s="2">
        <v>27378.542000000001</v>
      </c>
      <c r="C173" s="1">
        <v>1.54176E-5</v>
      </c>
      <c r="D173" s="1">
        <v>3.9588400000000003E-2</v>
      </c>
      <c r="E173" s="1">
        <f t="shared" si="25"/>
        <v>4.0808400000000002E-2</v>
      </c>
      <c r="F173" s="1">
        <f t="shared" si="26"/>
        <v>172024.45282639921</v>
      </c>
      <c r="G173" s="4">
        <f t="shared" si="27"/>
        <v>2.6522042038962925</v>
      </c>
      <c r="H173">
        <f t="shared" si="28"/>
        <v>2.6528321063436655</v>
      </c>
      <c r="I173" s="6">
        <f t="shared" si="29"/>
        <v>172.41186776927609</v>
      </c>
      <c r="J173" s="1">
        <f t="shared" si="24"/>
        <v>-879184.63014553336</v>
      </c>
      <c r="K173" s="1">
        <f t="shared" si="30"/>
        <v>2.6528241017713512</v>
      </c>
      <c r="L173" s="1">
        <f t="shared" si="31"/>
        <v>2.652196205006903</v>
      </c>
      <c r="M173" s="1">
        <f t="shared" si="35"/>
        <v>4.0808153790690568E-2</v>
      </c>
      <c r="N173" s="5">
        <f t="shared" si="32"/>
        <v>15.41755350143972</v>
      </c>
      <c r="O173" s="5">
        <f t="shared" si="33"/>
        <v>15.4176</v>
      </c>
      <c r="P173" s="25">
        <f t="shared" si="34"/>
        <v>64.99182047319033</v>
      </c>
    </row>
    <row r="174" spans="1:16" x14ac:dyDescent="0.2">
      <c r="A174">
        <v>155</v>
      </c>
      <c r="B174" s="2">
        <v>28198.282999999999</v>
      </c>
      <c r="C174" s="1">
        <v>1.5414399999999999E-5</v>
      </c>
      <c r="D174" s="1">
        <v>4.0593200000000003E-2</v>
      </c>
      <c r="E174" s="1">
        <f t="shared" si="25"/>
        <v>4.1813200000000002E-2</v>
      </c>
      <c r="F174" s="1">
        <f t="shared" si="26"/>
        <v>177175.0374332919</v>
      </c>
      <c r="G174" s="4">
        <f t="shared" si="27"/>
        <v>2.7310468970117348</v>
      </c>
      <c r="H174">
        <f t="shared" si="28"/>
        <v>2.7316870704544365</v>
      </c>
      <c r="I174" s="6">
        <f t="shared" si="29"/>
        <v>178.42129990939858</v>
      </c>
      <c r="J174" s="1">
        <f t="shared" si="24"/>
        <v>-853626.20561663108</v>
      </c>
      <c r="K174" s="1">
        <f t="shared" si="30"/>
        <v>2.7316783288174973</v>
      </c>
      <c r="L174" s="1">
        <f t="shared" si="31"/>
        <v>2.7310381615196482</v>
      </c>
      <c r="M174" s="1">
        <f t="shared" si="35"/>
        <v>4.1812932451367149E-2</v>
      </c>
      <c r="N174" s="5">
        <f t="shared" si="32"/>
        <v>15.414350695694985</v>
      </c>
      <c r="O174" s="5">
        <f t="shared" si="33"/>
        <v>15.414399999999999</v>
      </c>
      <c r="P174" s="25">
        <f t="shared" si="34"/>
        <v>65.315633260023887</v>
      </c>
    </row>
    <row r="175" spans="1:16" x14ac:dyDescent="0.2">
      <c r="A175">
        <v>156</v>
      </c>
      <c r="B175" s="2">
        <v>29042.567999999999</v>
      </c>
      <c r="C175" s="1">
        <v>1.5410800000000002E-5</v>
      </c>
      <c r="D175" s="1">
        <v>4.1632599999999999E-2</v>
      </c>
      <c r="E175" s="1">
        <f t="shared" si="25"/>
        <v>4.2852599999999998E-2</v>
      </c>
      <c r="F175" s="1">
        <f t="shared" si="26"/>
        <v>182479.83654036402</v>
      </c>
      <c r="G175" s="4">
        <f t="shared" si="27"/>
        <v>2.8121602649562423</v>
      </c>
      <c r="H175">
        <f t="shared" si="28"/>
        <v>2.8128132666182184</v>
      </c>
      <c r="I175" s="6">
        <f t="shared" si="29"/>
        <v>184.58813936903533</v>
      </c>
      <c r="J175" s="1">
        <f t="shared" si="24"/>
        <v>-828810.7760372276</v>
      </c>
      <c r="K175" s="1">
        <f t="shared" si="30"/>
        <v>2.8128037205410554</v>
      </c>
      <c r="L175" s="1">
        <f t="shared" si="31"/>
        <v>2.8121507255264646</v>
      </c>
      <c r="M175" s="1">
        <f t="shared" si="35"/>
        <v>4.2852309203188041E-2</v>
      </c>
      <c r="N175" s="5">
        <f t="shared" si="32"/>
        <v>15.410747723376138</v>
      </c>
      <c r="O175" s="5">
        <f t="shared" si="33"/>
        <v>15.410800000000002</v>
      </c>
      <c r="P175" s="25">
        <f t="shared" si="34"/>
        <v>65.624251710506456</v>
      </c>
    </row>
    <row r="176" spans="1:16" x14ac:dyDescent="0.2">
      <c r="A176">
        <v>157</v>
      </c>
      <c r="B176" s="2">
        <v>29912.132000000001</v>
      </c>
      <c r="C176" s="1">
        <v>1.5407600000000001E-5</v>
      </c>
      <c r="D176" s="1">
        <v>4.2777099999999998E-2</v>
      </c>
      <c r="E176" s="1">
        <f t="shared" si="25"/>
        <v>4.3997099999999997E-2</v>
      </c>
      <c r="F176" s="1">
        <f t="shared" si="26"/>
        <v>187943.46828881634</v>
      </c>
      <c r="G176" s="4">
        <f t="shared" si="27"/>
        <v>2.895757782006767</v>
      </c>
      <c r="H176">
        <f t="shared" si="28"/>
        <v>2.8964262580859605</v>
      </c>
      <c r="I176" s="6">
        <f t="shared" si="29"/>
        <v>190.63412990540652</v>
      </c>
      <c r="J176" s="1">
        <f t="shared" si="24"/>
        <v>-804716.73908746964</v>
      </c>
      <c r="K176" s="1">
        <f t="shared" si="30"/>
        <v>2.8964158329829828</v>
      </c>
      <c r="L176" s="1">
        <f t="shared" si="31"/>
        <v>2.8957473641207874</v>
      </c>
      <c r="M176" s="1">
        <f t="shared" si="35"/>
        <v>4.3996783356264668E-2</v>
      </c>
      <c r="N176" s="5">
        <f t="shared" si="32"/>
        <v>15.407544569044756</v>
      </c>
      <c r="O176" s="5">
        <f t="shared" si="33"/>
        <v>15.407600000000002</v>
      </c>
      <c r="P176" s="25">
        <f t="shared" si="34"/>
        <v>65.817251699344155</v>
      </c>
    </row>
    <row r="177" spans="1:16" x14ac:dyDescent="0.2">
      <c r="A177">
        <v>158</v>
      </c>
      <c r="B177" s="2">
        <v>30807.731</v>
      </c>
      <c r="C177" s="1">
        <v>1.5409100000000001E-5</v>
      </c>
      <c r="D177" s="1">
        <v>4.5012099999999999E-2</v>
      </c>
      <c r="E177" s="1">
        <f t="shared" si="25"/>
        <v>4.6232099999999998E-2</v>
      </c>
      <c r="F177" s="1">
        <f t="shared" si="26"/>
        <v>193570.68276674105</v>
      </c>
      <c r="G177" s="4">
        <f t="shared" si="27"/>
        <v>2.9827500078209899</v>
      </c>
      <c r="H177">
        <f t="shared" si="28"/>
        <v>2.9834665972317036</v>
      </c>
      <c r="I177" s="6">
        <f t="shared" si="29"/>
        <v>192.48390222867934</v>
      </c>
      <c r="J177" s="1">
        <f t="shared" si="24"/>
        <v>-781323.14652429137</v>
      </c>
      <c r="K177" s="1">
        <f t="shared" si="30"/>
        <v>2.9834552049684793</v>
      </c>
      <c r="L177" s="1">
        <f t="shared" si="31"/>
        <v>2.9827386237652349</v>
      </c>
      <c r="M177" s="1">
        <f t="shared" si="35"/>
        <v>4.6231747014151149E-2</v>
      </c>
      <c r="N177" s="5">
        <f t="shared" si="32"/>
        <v>15.409041189153275</v>
      </c>
      <c r="O177" s="5">
        <f t="shared" si="33"/>
        <v>15.4091</v>
      </c>
      <c r="P177" s="25">
        <f t="shared" si="34"/>
        <v>64.517108186550757</v>
      </c>
    </row>
    <row r="178" spans="1:16" x14ac:dyDescent="0.2">
      <c r="A178">
        <v>159</v>
      </c>
      <c r="B178" s="2">
        <v>31730.145</v>
      </c>
      <c r="C178" s="1">
        <v>1.54039E-5</v>
      </c>
      <c r="D178" s="1">
        <v>4.63212E-2</v>
      </c>
      <c r="E178" s="1">
        <f t="shared" si="25"/>
        <v>4.7541199999999999E-2</v>
      </c>
      <c r="F178" s="1">
        <f t="shared" si="26"/>
        <v>199366.38085867782</v>
      </c>
      <c r="G178" s="4">
        <f t="shared" si="27"/>
        <v>3.0710197941089872</v>
      </c>
      <c r="H178">
        <f t="shared" si="28"/>
        <v>3.0717557599603875</v>
      </c>
      <c r="I178" s="6">
        <f t="shared" si="29"/>
        <v>198.42626482938263</v>
      </c>
      <c r="J178" s="1">
        <f t="shared" si="24"/>
        <v>-758609.6225590508</v>
      </c>
      <c r="K178" s="1">
        <f t="shared" si="30"/>
        <v>3.0717433218829342</v>
      </c>
      <c r="L178" s="1">
        <f t="shared" si="31"/>
        <v>3.0710073649702334</v>
      </c>
      <c r="M178" s="1">
        <f t="shared" si="35"/>
        <v>4.7540815087719908E-2</v>
      </c>
      <c r="N178" s="5">
        <f t="shared" si="32"/>
        <v>15.403837656796997</v>
      </c>
      <c r="O178" s="5">
        <f t="shared" si="33"/>
        <v>15.4039</v>
      </c>
      <c r="P178" s="25">
        <f t="shared" si="34"/>
        <v>64.597280448468666</v>
      </c>
    </row>
    <row r="179" spans="1:16" x14ac:dyDescent="0.2">
      <c r="A179">
        <v>160</v>
      </c>
      <c r="B179" s="2">
        <v>32680.177</v>
      </c>
      <c r="C179" s="1">
        <v>1.5398899999999999E-5</v>
      </c>
      <c r="D179" s="1">
        <v>4.7736500000000001E-2</v>
      </c>
      <c r="E179" s="1">
        <f t="shared" si="25"/>
        <v>4.89565E-2</v>
      </c>
      <c r="F179" s="1">
        <f t="shared" si="26"/>
        <v>205335.60796242824</v>
      </c>
      <c r="G179" s="4">
        <f t="shared" si="27"/>
        <v>3.1619424934526359</v>
      </c>
      <c r="H179">
        <f t="shared" si="28"/>
        <v>3.162700489177483</v>
      </c>
      <c r="I179" s="6">
        <f t="shared" si="29"/>
        <v>204.26862767546132</v>
      </c>
      <c r="J179" s="1">
        <f t="shared" si="24"/>
        <v>-736556.39387124358</v>
      </c>
      <c r="K179" s="1">
        <f t="shared" si="30"/>
        <v>3.1626869089119158</v>
      </c>
      <c r="L179" s="1">
        <f t="shared" si="31"/>
        <v>3.1619289229497012</v>
      </c>
      <c r="M179" s="1">
        <f t="shared" si="35"/>
        <v>4.8956079674707144E-2</v>
      </c>
      <c r="N179" s="5">
        <f t="shared" si="32"/>
        <v>15.398833910620423</v>
      </c>
      <c r="O179" s="5">
        <f t="shared" si="33"/>
        <v>15.398899999999999</v>
      </c>
      <c r="P179" s="25">
        <f t="shared" si="34"/>
        <v>64.587053210947616</v>
      </c>
    </row>
    <row r="180" spans="1:16" x14ac:dyDescent="0.2">
      <c r="A180">
        <v>161</v>
      </c>
      <c r="B180" s="2">
        <v>33658.654000000002</v>
      </c>
      <c r="C180" s="1">
        <v>1.5393600000000001E-5</v>
      </c>
      <c r="D180" s="1">
        <v>4.9163699999999998E-2</v>
      </c>
      <c r="E180" s="1">
        <f t="shared" si="25"/>
        <v>5.0383699999999997E-2</v>
      </c>
      <c r="F180" s="1">
        <f t="shared" si="26"/>
        <v>211483.56027224142</v>
      </c>
      <c r="G180" s="4">
        <f t="shared" si="27"/>
        <v>3.2554933334067759</v>
      </c>
      <c r="H180">
        <f t="shared" si="28"/>
        <v>3.256273097628573</v>
      </c>
      <c r="I180" s="6">
        <f t="shared" si="29"/>
        <v>210.40089078574323</v>
      </c>
      <c r="J180" s="1">
        <f t="shared" si="24"/>
        <v>-715144.26340975938</v>
      </c>
      <c r="K180" s="1">
        <f t="shared" si="30"/>
        <v>3.2562582708771761</v>
      </c>
      <c r="L180" s="1">
        <f t="shared" si="31"/>
        <v>3.2554785173051051</v>
      </c>
      <c r="M180" s="1">
        <f t="shared" si="35"/>
        <v>5.038324128785493E-2</v>
      </c>
      <c r="N180" s="5">
        <f t="shared" si="32"/>
        <v>15.393529942064283</v>
      </c>
      <c r="O180" s="5">
        <f t="shared" si="33"/>
        <v>15.393600000000001</v>
      </c>
      <c r="P180" s="25">
        <f t="shared" si="34"/>
        <v>64.614312896337026</v>
      </c>
    </row>
    <row r="181" spans="1:16" x14ac:dyDescent="0.2">
      <c r="A181">
        <v>162</v>
      </c>
      <c r="B181" s="2">
        <v>34666.428</v>
      </c>
      <c r="C181" s="1">
        <v>1.5387200000000001E-5</v>
      </c>
      <c r="D181" s="1">
        <v>5.0534500000000003E-2</v>
      </c>
      <c r="E181" s="1">
        <f t="shared" si="25"/>
        <v>5.1754500000000002E-2</v>
      </c>
      <c r="F181" s="1">
        <f t="shared" si="26"/>
        <v>217815.591061999</v>
      </c>
      <c r="G181" s="4">
        <f t="shared" si="27"/>
        <v>3.3515720627891912</v>
      </c>
      <c r="H181">
        <f t="shared" si="28"/>
        <v>3.3523712484310542</v>
      </c>
      <c r="I181" s="6">
        <f t="shared" si="29"/>
        <v>217.09636496032701</v>
      </c>
      <c r="J181" s="1">
        <f t="shared" si="24"/>
        <v>-694354.58773525653</v>
      </c>
      <c r="K181" s="1">
        <f t="shared" si="30"/>
        <v>3.3523550631290098</v>
      </c>
      <c r="L181" s="1">
        <f t="shared" si="31"/>
        <v>3.3515558890606947</v>
      </c>
      <c r="M181" s="1">
        <f t="shared" si="35"/>
        <v>5.1754000377232046E-2</v>
      </c>
      <c r="N181" s="5">
        <f t="shared" si="32"/>
        <v>15.387125745772295</v>
      </c>
      <c r="O181" s="5">
        <f t="shared" si="33"/>
        <v>15.3872</v>
      </c>
      <c r="P181" s="25">
        <f t="shared" si="34"/>
        <v>64.759358979622618</v>
      </c>
    </row>
    <row r="182" spans="1:16" x14ac:dyDescent="0.2">
      <c r="A182">
        <v>163</v>
      </c>
      <c r="B182" s="2">
        <v>35704.375999999997</v>
      </c>
      <c r="C182" s="1">
        <v>1.53808E-5</v>
      </c>
      <c r="D182" s="1">
        <v>5.1727200000000001E-2</v>
      </c>
      <c r="E182" s="1">
        <f t="shared" si="25"/>
        <v>5.29472E-2</v>
      </c>
      <c r="F182" s="1">
        <f t="shared" si="26"/>
        <v>224337.21068521542</v>
      </c>
      <c r="G182" s="4">
        <f t="shared" si="27"/>
        <v>3.4504857701071616</v>
      </c>
      <c r="H182">
        <f t="shared" si="28"/>
        <v>3.4512982371551719</v>
      </c>
      <c r="I182" s="6">
        <f t="shared" si="29"/>
        <v>224.91567931259542</v>
      </c>
      <c r="J182" s="1">
        <f t="shared" si="24"/>
        <v>-674169.27611881401</v>
      </c>
      <c r="K182" s="1">
        <f t="shared" si="30"/>
        <v>3.4512805688944468</v>
      </c>
      <c r="L182" s="1">
        <f t="shared" si="31"/>
        <v>3.4504681143222231</v>
      </c>
      <c r="M182" s="1">
        <f t="shared" si="35"/>
        <v>5.2946658022890732E-2</v>
      </c>
      <c r="N182" s="5">
        <f t="shared" si="32"/>
        <v>15.380721298009883</v>
      </c>
      <c r="O182" s="5">
        <f t="shared" si="33"/>
        <v>15.380800000000001</v>
      </c>
      <c r="P182" s="25">
        <f t="shared" si="34"/>
        <v>65.168761224371565</v>
      </c>
    </row>
    <row r="183" spans="1:16" x14ac:dyDescent="0.2">
      <c r="A183">
        <v>164</v>
      </c>
      <c r="B183" s="2">
        <v>36773.4</v>
      </c>
      <c r="C183" s="1">
        <v>1.5375399999999999E-5</v>
      </c>
      <c r="D183" s="1">
        <v>5.2715100000000001E-2</v>
      </c>
      <c r="E183" s="1">
        <f t="shared" si="25"/>
        <v>5.39351E-2</v>
      </c>
      <c r="F183" s="1">
        <f t="shared" si="26"/>
        <v>231054.0865750378</v>
      </c>
      <c r="G183" s="4">
        <f t="shared" si="27"/>
        <v>3.552549002725836</v>
      </c>
      <c r="H183">
        <f t="shared" si="28"/>
        <v>3.5533678499844603</v>
      </c>
      <c r="I183" s="6">
        <f t="shared" si="29"/>
        <v>234.05006038331888</v>
      </c>
      <c r="J183" s="1">
        <f t="shared" si="24"/>
        <v>-654570.78546432895</v>
      </c>
      <c r="K183" s="1">
        <f t="shared" si="30"/>
        <v>3.5533485604670925</v>
      </c>
      <c r="L183" s="1">
        <f t="shared" si="31"/>
        <v>3.5525297265417257</v>
      </c>
      <c r="M183" s="1">
        <f t="shared" si="35"/>
        <v>5.3934514561327078E-2</v>
      </c>
      <c r="N183" s="5">
        <f t="shared" si="32"/>
        <v>15.375316572849258</v>
      </c>
      <c r="O183" s="5">
        <f t="shared" si="33"/>
        <v>15.375399999999999</v>
      </c>
      <c r="P183" s="25">
        <f t="shared" si="34"/>
        <v>65.867464562089765</v>
      </c>
    </row>
    <row r="184" spans="1:16" x14ac:dyDescent="0.2">
      <c r="A184">
        <v>165</v>
      </c>
      <c r="B184" s="2">
        <v>37874.432999999997</v>
      </c>
      <c r="C184" s="1">
        <v>1.5371099999999999E-5</v>
      </c>
      <c r="D184" s="1">
        <v>5.37715E-2</v>
      </c>
      <c r="E184" s="1">
        <f t="shared" si="25"/>
        <v>5.4991499999999999E-2</v>
      </c>
      <c r="F184" s="1">
        <f t="shared" si="26"/>
        <v>237972.08094335764</v>
      </c>
      <c r="G184" s="4">
        <f t="shared" si="27"/>
        <v>3.6578926533884442</v>
      </c>
      <c r="H184">
        <f t="shared" si="28"/>
        <v>3.658719376684834</v>
      </c>
      <c r="I184" s="6">
        <f t="shared" si="29"/>
        <v>243.36857021149456</v>
      </c>
      <c r="J184" s="1">
        <f t="shared" si="24"/>
        <v>-635542.01120829862</v>
      </c>
      <c r="K184" s="1">
        <f t="shared" si="30"/>
        <v>3.6586983141111893</v>
      </c>
      <c r="L184" s="1">
        <f t="shared" si="31"/>
        <v>3.6578716050904476</v>
      </c>
      <c r="M184" s="1">
        <f t="shared" si="35"/>
        <v>5.4990866993011228E-2</v>
      </c>
      <c r="N184" s="5">
        <f t="shared" si="32"/>
        <v>15.371011551397485</v>
      </c>
      <c r="O184" s="5">
        <f t="shared" si="33"/>
        <v>15.371099999999998</v>
      </c>
      <c r="P184" s="25">
        <f t="shared" si="34"/>
        <v>66.517802048025999</v>
      </c>
    </row>
    <row r="185" spans="1:16" x14ac:dyDescent="0.2">
      <c r="A185">
        <v>166</v>
      </c>
      <c r="B185" s="2">
        <v>39008.430999999997</v>
      </c>
      <c r="C185" s="1">
        <v>1.5367100000000001E-5</v>
      </c>
      <c r="D185" s="1">
        <v>5.4982799999999998E-2</v>
      </c>
      <c r="E185" s="1">
        <f t="shared" si="25"/>
        <v>5.6202799999999997E-2</v>
      </c>
      <c r="F185" s="1">
        <f t="shared" si="26"/>
        <v>245097.20051532867</v>
      </c>
      <c r="G185" s="4">
        <f t="shared" si="27"/>
        <v>3.7664331900391073</v>
      </c>
      <c r="H185">
        <f t="shared" si="28"/>
        <v>3.7672718494732353</v>
      </c>
      <c r="I185" s="6">
        <f t="shared" si="29"/>
        <v>252.46389378742708</v>
      </c>
      <c r="J185" s="1">
        <f t="shared" si="24"/>
        <v>-617066.43166945002</v>
      </c>
      <c r="K185" s="1">
        <f t="shared" si="30"/>
        <v>3.7672488499227592</v>
      </c>
      <c r="L185" s="1">
        <f t="shared" si="31"/>
        <v>3.766410205846543</v>
      </c>
      <c r="M185" s="1">
        <f t="shared" si="35"/>
        <v>5.6202113908057599E-2</v>
      </c>
      <c r="N185" s="5">
        <f t="shared" si="32"/>
        <v>15.367006224173446</v>
      </c>
      <c r="O185" s="5">
        <f t="shared" si="33"/>
        <v>15.367100000000001</v>
      </c>
      <c r="P185" s="25">
        <f t="shared" si="34"/>
        <v>67.015454472194847</v>
      </c>
    </row>
    <row r="186" spans="1:16" x14ac:dyDescent="0.2">
      <c r="A186">
        <v>167</v>
      </c>
      <c r="B186" s="2">
        <v>40176.383000000002</v>
      </c>
      <c r="C186" s="1">
        <v>1.5363099999999999E-5</v>
      </c>
      <c r="D186" s="1">
        <v>5.6358499999999999E-2</v>
      </c>
      <c r="E186" s="1">
        <f t="shared" si="25"/>
        <v>5.7578499999999998E-2</v>
      </c>
      <c r="F186" s="1">
        <f t="shared" si="26"/>
        <v>252435.6593612197</v>
      </c>
      <c r="G186" s="4">
        <f t="shared" si="27"/>
        <v>3.8781942783323542</v>
      </c>
      <c r="H186">
        <f t="shared" si="28"/>
        <v>3.8790491307261017</v>
      </c>
      <c r="I186" s="6">
        <f t="shared" si="29"/>
        <v>261.27297765923146</v>
      </c>
      <c r="J186" s="1">
        <f t="shared" si="24"/>
        <v>-599127.93349749665</v>
      </c>
      <c r="K186" s="1">
        <f t="shared" si="30"/>
        <v>3.8790240160153764</v>
      </c>
      <c r="L186" s="1">
        <f t="shared" si="31"/>
        <v>3.8781691802231797</v>
      </c>
      <c r="M186" s="1">
        <f t="shared" si="35"/>
        <v>5.7577754588448354E-2</v>
      </c>
      <c r="N186" s="5">
        <f t="shared" si="32"/>
        <v>15.363000576213208</v>
      </c>
      <c r="O186" s="5">
        <f t="shared" si="33"/>
        <v>15.363099999999999</v>
      </c>
      <c r="P186" s="25">
        <f t="shared" si="34"/>
        <v>67.355339018400073</v>
      </c>
    </row>
    <row r="187" spans="1:16" x14ac:dyDescent="0.2">
      <c r="A187">
        <v>168</v>
      </c>
      <c r="B187" s="2">
        <v>41379.303999999996</v>
      </c>
      <c r="C187" s="1">
        <v>1.53589E-5</v>
      </c>
      <c r="D187" s="1">
        <v>5.7752299999999999E-2</v>
      </c>
      <c r="E187" s="1">
        <f t="shared" si="25"/>
        <v>5.8972299999999998E-2</v>
      </c>
      <c r="F187" s="1">
        <f t="shared" si="26"/>
        <v>259993.83491411747</v>
      </c>
      <c r="G187" s="4">
        <f t="shared" si="27"/>
        <v>3.9932193110624388</v>
      </c>
      <c r="H187">
        <f t="shared" si="28"/>
        <v>3.9940902204456665</v>
      </c>
      <c r="I187" s="6">
        <f t="shared" si="29"/>
        <v>270.4537248574207</v>
      </c>
      <c r="J187" s="1">
        <f t="shared" si="24"/>
        <v>-581710.92781536293</v>
      </c>
      <c r="K187" s="1">
        <f t="shared" si="30"/>
        <v>3.9940627967780107</v>
      </c>
      <c r="L187" s="1">
        <f t="shared" si="31"/>
        <v>3.9931919053312033</v>
      </c>
      <c r="M187" s="1">
        <f t="shared" si="35"/>
        <v>5.897149036452197E-2</v>
      </c>
      <c r="N187" s="5">
        <f t="shared" si="32"/>
        <v>15.358794590841953</v>
      </c>
      <c r="O187" s="5">
        <f t="shared" si="33"/>
        <v>15.3589</v>
      </c>
      <c r="P187" s="25">
        <f t="shared" si="34"/>
        <v>67.713939068658178</v>
      </c>
    </row>
    <row r="188" spans="1:16" x14ac:dyDescent="0.2">
      <c r="A188">
        <v>169</v>
      </c>
      <c r="B188" s="2">
        <v>42618.241000000002</v>
      </c>
      <c r="C188" s="1">
        <v>1.53545E-5</v>
      </c>
      <c r="D188" s="1">
        <v>5.92472E-2</v>
      </c>
      <c r="E188" s="1">
        <f t="shared" si="25"/>
        <v>6.0467199999999999E-2</v>
      </c>
      <c r="F188" s="1">
        <f t="shared" si="26"/>
        <v>267778.30566903867</v>
      </c>
      <c r="G188" s="4">
        <f t="shared" si="27"/>
        <v>4.1116019943952544</v>
      </c>
      <c r="H188">
        <f t="shared" si="28"/>
        <v>4.1124912541730305</v>
      </c>
      <c r="I188" s="6">
        <f t="shared" si="29"/>
        <v>279.63800610233108</v>
      </c>
      <c r="J188" s="1">
        <f t="shared" si="24"/>
        <v>-564800.25353918178</v>
      </c>
      <c r="K188" s="1">
        <f t="shared" si="30"/>
        <v>4.1124613100271761</v>
      </c>
      <c r="L188" s="1">
        <f t="shared" si="31"/>
        <v>4.1115720696712721</v>
      </c>
      <c r="M188" s="1">
        <f t="shared" si="35"/>
        <v>6.0466319637981832E-2</v>
      </c>
      <c r="N188" s="5">
        <f t="shared" si="32"/>
        <v>15.354388248139045</v>
      </c>
      <c r="O188" s="5">
        <f t="shared" si="33"/>
        <v>15.3545</v>
      </c>
      <c r="P188" s="25">
        <f t="shared" si="34"/>
        <v>67.997723266236207</v>
      </c>
    </row>
    <row r="189" spans="1:16" x14ac:dyDescent="0.2">
      <c r="A189">
        <v>170</v>
      </c>
      <c r="B189" s="2">
        <v>43894.273999999998</v>
      </c>
      <c r="C189" s="1">
        <v>1.535E-5</v>
      </c>
      <c r="D189" s="1">
        <v>6.08041E-2</v>
      </c>
      <c r="E189" s="1">
        <f t="shared" si="25"/>
        <v>6.2024099999999999E-2</v>
      </c>
      <c r="F189" s="1">
        <f t="shared" si="26"/>
        <v>275795.85746611492</v>
      </c>
      <c r="G189" s="4">
        <f t="shared" si="27"/>
        <v>4.233466412104864</v>
      </c>
      <c r="H189">
        <f t="shared" si="28"/>
        <v>4.2343751210932741</v>
      </c>
      <c r="I189" s="6">
        <f t="shared" si="29"/>
        <v>289.01805671345238</v>
      </c>
      <c r="J189" s="1">
        <f t="shared" si="24"/>
        <v>-548381.16976701689</v>
      </c>
      <c r="K189" s="1">
        <f t="shared" si="30"/>
        <v>4.2343424252327884</v>
      </c>
      <c r="L189" s="1">
        <f t="shared" si="31"/>
        <v>4.2334337372910795</v>
      </c>
      <c r="M189" s="1">
        <f t="shared" si="35"/>
        <v>6.2023142367177431E-2</v>
      </c>
      <c r="N189" s="5">
        <f t="shared" si="32"/>
        <v>15.349881525364143</v>
      </c>
      <c r="O189" s="5">
        <f t="shared" si="33"/>
        <v>15.35</v>
      </c>
      <c r="P189" s="25">
        <f t="shared" si="34"/>
        <v>68.255711912000891</v>
      </c>
    </row>
    <row r="190" spans="1:16" x14ac:dyDescent="0.2">
      <c r="A190">
        <v>171</v>
      </c>
      <c r="B190" s="2">
        <v>45208.512999999999</v>
      </c>
      <c r="C190" s="1">
        <v>1.5345500000000001E-5</v>
      </c>
      <c r="D190" s="1">
        <v>6.2325800000000001E-2</v>
      </c>
      <c r="E190" s="1">
        <f t="shared" si="25"/>
        <v>6.35458E-2</v>
      </c>
      <c r="F190" s="1">
        <f t="shared" si="26"/>
        <v>284053.46464103734</v>
      </c>
      <c r="G190" s="4">
        <f t="shared" si="27"/>
        <v>4.358942441649039</v>
      </c>
      <c r="H190">
        <f t="shared" si="28"/>
        <v>4.3598688288981702</v>
      </c>
      <c r="I190" s="6">
        <f t="shared" si="29"/>
        <v>299.06645723725131</v>
      </c>
      <c r="J190" s="1">
        <f t="shared" si="24"/>
        <v>-532439.39525712677</v>
      </c>
      <c r="K190" s="1">
        <f t="shared" si="30"/>
        <v>4.359833128495973</v>
      </c>
      <c r="L190" s="1">
        <f t="shared" si="31"/>
        <v>4.3589067640003538</v>
      </c>
      <c r="M190" s="1">
        <f t="shared" si="35"/>
        <v>6.3544759546998758E-2</v>
      </c>
      <c r="N190" s="5">
        <f t="shared" si="32"/>
        <v>15.34537439812174</v>
      </c>
      <c r="O190" s="5">
        <f t="shared" si="33"/>
        <v>15.345500000000001</v>
      </c>
      <c r="P190" s="25">
        <f t="shared" si="34"/>
        <v>68.595849525190729</v>
      </c>
    </row>
    <row r="191" spans="1:16" x14ac:dyDescent="0.2">
      <c r="A191">
        <v>172</v>
      </c>
      <c r="B191" s="2">
        <v>46562.101000000002</v>
      </c>
      <c r="C191" s="1">
        <v>1.5341000000000001E-5</v>
      </c>
      <c r="D191" s="1">
        <v>6.3844499999999998E-2</v>
      </c>
      <c r="E191" s="1">
        <f t="shared" si="25"/>
        <v>6.5064499999999997E-2</v>
      </c>
      <c r="F191" s="1">
        <f t="shared" si="26"/>
        <v>292558.30887461192</v>
      </c>
      <c r="G191" s="4">
        <f t="shared" si="27"/>
        <v>4.488137016445422</v>
      </c>
      <c r="H191">
        <f t="shared" si="28"/>
        <v>4.4890802561782417</v>
      </c>
      <c r="I191" s="6">
        <f t="shared" si="29"/>
        <v>309.65591478529564</v>
      </c>
      <c r="J191" s="1">
        <f t="shared" si="24"/>
        <v>-516961.06501280848</v>
      </c>
      <c r="K191" s="1">
        <f t="shared" si="30"/>
        <v>4.4890412751641549</v>
      </c>
      <c r="L191" s="1">
        <f t="shared" si="31"/>
        <v>4.4880980599996008</v>
      </c>
      <c r="M191" s="1">
        <f t="shared" si="35"/>
        <v>6.5063370264675111E-2</v>
      </c>
      <c r="N191" s="5">
        <f t="shared" si="32"/>
        <v>15.340866842114414</v>
      </c>
      <c r="O191" s="5">
        <f t="shared" si="33"/>
        <v>15.341000000000001</v>
      </c>
      <c r="P191" s="25">
        <f t="shared" si="34"/>
        <v>68.980411585538874</v>
      </c>
    </row>
    <row r="192" spans="1:16" x14ac:dyDescent="0.2">
      <c r="A192">
        <v>173</v>
      </c>
      <c r="B192" s="2">
        <v>47956.216</v>
      </c>
      <c r="C192" s="1">
        <v>1.5336500000000001E-5</v>
      </c>
      <c r="D192" s="1">
        <v>6.5400799999999995E-2</v>
      </c>
      <c r="E192" s="1">
        <f t="shared" si="25"/>
        <v>6.6620799999999994E-2</v>
      </c>
      <c r="F192" s="1">
        <f t="shared" si="26"/>
        <v>301317.7917591306</v>
      </c>
      <c r="G192" s="4">
        <f t="shared" si="27"/>
        <v>4.621160313313907</v>
      </c>
      <c r="H192">
        <f t="shared" si="28"/>
        <v>4.6221207498042522</v>
      </c>
      <c r="I192" s="6">
        <f t="shared" si="29"/>
        <v>320.61399701504831</v>
      </c>
      <c r="J192" s="1">
        <f t="shared" si="24"/>
        <v>-501932.70716342493</v>
      </c>
      <c r="K192" s="1">
        <f t="shared" si="30"/>
        <v>4.6220781867212155</v>
      </c>
      <c r="L192" s="1">
        <f t="shared" si="31"/>
        <v>4.6211177767596663</v>
      </c>
      <c r="M192" s="1">
        <f t="shared" si="35"/>
        <v>6.6619573297132056E-2</v>
      </c>
      <c r="N192" s="5">
        <f t="shared" si="32"/>
        <v>15.336358831587768</v>
      </c>
      <c r="O192" s="5">
        <f t="shared" si="33"/>
        <v>15.336500000000001</v>
      </c>
      <c r="P192" s="25">
        <f t="shared" si="34"/>
        <v>69.365766666635238</v>
      </c>
    </row>
    <row r="193" spans="1:16" x14ac:dyDescent="0.2">
      <c r="A193">
        <v>174</v>
      </c>
      <c r="B193" s="2">
        <v>49392.072999999997</v>
      </c>
      <c r="C193" s="1">
        <v>1.5332199999999999E-5</v>
      </c>
      <c r="D193" s="1">
        <v>6.7022399999999996E-2</v>
      </c>
      <c r="E193" s="1">
        <f t="shared" si="25"/>
        <v>6.8242399999999995E-2</v>
      </c>
      <c r="F193" s="1">
        <f t="shared" si="26"/>
        <v>310339.54736474151</v>
      </c>
      <c r="G193" s="4">
        <f t="shared" si="27"/>
        <v>4.7581880081056891</v>
      </c>
      <c r="H193">
        <f t="shared" si="28"/>
        <v>4.759166747312678</v>
      </c>
      <c r="I193" s="6">
        <f t="shared" si="29"/>
        <v>331.83197170144291</v>
      </c>
      <c r="J193" s="1">
        <f t="shared" si="24"/>
        <v>-487341.22421211109</v>
      </c>
      <c r="K193" s="1">
        <f t="shared" si="30"/>
        <v>4.7591202717718897</v>
      </c>
      <c r="L193" s="1">
        <f t="shared" si="31"/>
        <v>4.7581415612342584</v>
      </c>
      <c r="M193" s="1">
        <f t="shared" si="35"/>
        <v>6.8241067441217412E-2</v>
      </c>
      <c r="N193" s="5">
        <f t="shared" si="32"/>
        <v>15.332050335312319</v>
      </c>
      <c r="O193" s="5">
        <f t="shared" si="33"/>
        <v>15.332199999999998</v>
      </c>
      <c r="P193" s="25">
        <f t="shared" si="34"/>
        <v>69.72548554186821</v>
      </c>
    </row>
    <row r="194" spans="1:16" x14ac:dyDescent="0.2">
      <c r="A194">
        <v>175</v>
      </c>
      <c r="B194" s="2">
        <v>50870.921999999999</v>
      </c>
      <c r="C194" s="1">
        <v>1.5326099999999999E-5</v>
      </c>
      <c r="D194" s="1">
        <v>7.1041199999999999E-2</v>
      </c>
      <c r="E194" s="1">
        <f t="shared" si="25"/>
        <v>7.2261199999999998E-2</v>
      </c>
      <c r="F194" s="1">
        <f t="shared" si="26"/>
        <v>319631.42967307876</v>
      </c>
      <c r="G194" s="4">
        <f t="shared" si="27"/>
        <v>4.8987032543125721</v>
      </c>
      <c r="H194">
        <f t="shared" si="28"/>
        <v>4.8997691855915981</v>
      </c>
      <c r="I194" s="6">
        <f t="shared" si="29"/>
        <v>332.16325296062098</v>
      </c>
      <c r="J194" s="1">
        <f t="shared" si="24"/>
        <v>-473173.91499595687</v>
      </c>
      <c r="K194" s="1">
        <f t="shared" si="30"/>
        <v>4.8997184484551859</v>
      </c>
      <c r="L194" s="1">
        <f t="shared" si="31"/>
        <v>4.8986525502841873</v>
      </c>
      <c r="M194" s="1">
        <f t="shared" si="35"/>
        <v>7.2259703803072381E-2</v>
      </c>
      <c r="N194" s="5">
        <f t="shared" si="32"/>
        <v>15.325941367200851</v>
      </c>
      <c r="O194" s="5">
        <f t="shared" si="33"/>
        <v>15.326099999999999</v>
      </c>
      <c r="P194" s="25">
        <f t="shared" si="34"/>
        <v>67.792314283966149</v>
      </c>
    </row>
    <row r="195" spans="1:16" x14ac:dyDescent="0.2">
      <c r="A195">
        <v>176</v>
      </c>
      <c r="B195" s="2">
        <v>52394.048000000003</v>
      </c>
      <c r="C195" s="1">
        <v>1.53219E-5</v>
      </c>
      <c r="D195" s="1">
        <v>7.2807999999999998E-2</v>
      </c>
      <c r="E195" s="1">
        <f t="shared" si="25"/>
        <v>7.4027999999999997E-2</v>
      </c>
      <c r="F195" s="1">
        <f t="shared" si="26"/>
        <v>329201.51257726201</v>
      </c>
      <c r="G195" s="4">
        <f t="shared" si="27"/>
        <v>5.0439926555575507</v>
      </c>
      <c r="H195">
        <f t="shared" si="28"/>
        <v>5.0450791251775966</v>
      </c>
      <c r="I195" s="6">
        <f t="shared" si="29"/>
        <v>343.75293205412157</v>
      </c>
      <c r="J195" s="1">
        <f t="shared" si="24"/>
        <v>-459418.46910156572</v>
      </c>
      <c r="K195" s="1">
        <f t="shared" si="30"/>
        <v>5.0450237235218403</v>
      </c>
      <c r="L195" s="1">
        <f t="shared" si="31"/>
        <v>5.0439372896888921</v>
      </c>
      <c r="M195" s="1">
        <f t="shared" si="35"/>
        <v>7.4026374507928525E-2</v>
      </c>
      <c r="N195" s="5">
        <f t="shared" si="32"/>
        <v>15.321731817696627</v>
      </c>
      <c r="O195" s="5">
        <f t="shared" si="33"/>
        <v>15.321899999999999</v>
      </c>
      <c r="P195" s="25">
        <f t="shared" si="34"/>
        <v>68.137029852092326</v>
      </c>
    </row>
    <row r="196" spans="1:16" x14ac:dyDescent="0.2">
      <c r="A196">
        <v>177</v>
      </c>
      <c r="B196" s="2">
        <v>53962.777999999998</v>
      </c>
      <c r="C196" s="1">
        <v>1.53175E-5</v>
      </c>
      <c r="D196" s="1">
        <v>7.4554999999999996E-2</v>
      </c>
      <c r="E196" s="1">
        <f t="shared" si="25"/>
        <v>7.5774999999999995E-2</v>
      </c>
      <c r="F196" s="1">
        <f t="shared" si="26"/>
        <v>339058.13386419381</v>
      </c>
      <c r="G196" s="4">
        <f t="shared" si="27"/>
        <v>5.1935229654647888</v>
      </c>
      <c r="H196">
        <f t="shared" si="28"/>
        <v>5.194628544599257</v>
      </c>
      <c r="I196" s="6">
        <f t="shared" si="29"/>
        <v>356.03329123635996</v>
      </c>
      <c r="J196" s="1">
        <f t="shared" si="24"/>
        <v>-446062.90139832965</v>
      </c>
      <c r="K196" s="1">
        <f t="shared" si="30"/>
        <v>5.1945680512217729</v>
      </c>
      <c r="L196" s="1">
        <f t="shared" si="31"/>
        <v>5.1934625107060128</v>
      </c>
      <c r="M196" s="1">
        <f t="shared" si="35"/>
        <v>7.5773235529881133E-2</v>
      </c>
      <c r="N196" s="5">
        <f t="shared" si="32"/>
        <v>15.317321697954606</v>
      </c>
      <c r="O196" s="5">
        <f t="shared" si="33"/>
        <v>15.317500000000001</v>
      </c>
      <c r="P196" s="25">
        <f t="shared" si="34"/>
        <v>68.539537402464148</v>
      </c>
    </row>
    <row r="197" spans="1:16" x14ac:dyDescent="0.2">
      <c r="A197">
        <v>178</v>
      </c>
      <c r="B197" s="2">
        <v>55578.476999999999</v>
      </c>
      <c r="C197" s="1">
        <v>1.5314700000000001E-5</v>
      </c>
      <c r="D197" s="1">
        <v>7.3702299999999998E-2</v>
      </c>
      <c r="E197" s="1">
        <f t="shared" si="25"/>
        <v>7.4922299999999997E-2</v>
      </c>
      <c r="F197" s="1">
        <f t="shared" si="26"/>
        <v>349209.87008181855</v>
      </c>
      <c r="G197" s="4">
        <f t="shared" si="27"/>
        <v>5.3480443973420266</v>
      </c>
      <c r="H197">
        <f t="shared" si="28"/>
        <v>5.3490940055016152</v>
      </c>
      <c r="I197" s="6">
        <f t="shared" si="29"/>
        <v>381.82480018604252</v>
      </c>
      <c r="J197" s="1">
        <f t="shared" si="24"/>
        <v>-433095.59062213876</v>
      </c>
      <c r="K197" s="1">
        <f t="shared" si="30"/>
        <v>5.3490279405175523</v>
      </c>
      <c r="L197" s="1">
        <f t="shared" si="31"/>
        <v>5.3479783712425411</v>
      </c>
      <c r="M197" s="1">
        <f t="shared" si="35"/>
        <v>7.4920449690856955E-2</v>
      </c>
      <c r="N197" s="5">
        <f t="shared" si="32"/>
        <v>15.314510927166893</v>
      </c>
      <c r="O197" s="5">
        <f t="shared" si="33"/>
        <v>15.3147</v>
      </c>
      <c r="P197" s="25">
        <f t="shared" si="34"/>
        <v>71.382091182178144</v>
      </c>
    </row>
    <row r="198" spans="1:16" x14ac:dyDescent="0.2">
      <c r="A198">
        <v>179</v>
      </c>
      <c r="B198" s="2">
        <v>57242.553</v>
      </c>
      <c r="C198" s="1">
        <v>1.5310300000000001E-5</v>
      </c>
      <c r="D198" s="1">
        <v>7.5445399999999996E-2</v>
      </c>
      <c r="E198" s="1">
        <f t="shared" si="25"/>
        <v>7.6665399999999995E-2</v>
      </c>
      <c r="F198" s="1">
        <f t="shared" si="26"/>
        <v>359665.56795504875</v>
      </c>
      <c r="G198" s="4">
        <f t="shared" si="27"/>
        <v>5.5065877450621832</v>
      </c>
      <c r="H198">
        <f t="shared" si="28"/>
        <v>5.5076551181486169</v>
      </c>
      <c r="I198" s="6">
        <f t="shared" si="29"/>
        <v>395.59418169899567</v>
      </c>
      <c r="J198" s="1">
        <f t="shared" si="24"/>
        <v>-420505.23711257172</v>
      </c>
      <c r="K198" s="1">
        <f t="shared" si="30"/>
        <v>5.5075829814308799</v>
      </c>
      <c r="L198" s="1">
        <f t="shared" si="31"/>
        <v>5.5065156502783559</v>
      </c>
      <c r="M198" s="1">
        <f t="shared" si="35"/>
        <v>7.6663392146479756E-2</v>
      </c>
      <c r="N198" s="5">
        <f t="shared" si="32"/>
        <v>15.310099550498434</v>
      </c>
      <c r="O198" s="5">
        <f t="shared" si="33"/>
        <v>15.310300000000002</v>
      </c>
      <c r="P198" s="25">
        <f t="shared" si="34"/>
        <v>71.827184997986095</v>
      </c>
    </row>
    <row r="199" spans="1:16" x14ac:dyDescent="0.2">
      <c r="A199">
        <v>180</v>
      </c>
      <c r="B199" s="2">
        <v>58956.451999999997</v>
      </c>
      <c r="C199" s="1">
        <v>1.5306099999999999E-5</v>
      </c>
      <c r="D199" s="1">
        <v>7.7207399999999995E-2</v>
      </c>
      <c r="E199" s="1">
        <f t="shared" si="25"/>
        <v>7.8427399999999994E-2</v>
      </c>
      <c r="F199" s="1">
        <f t="shared" si="26"/>
        <v>370434.3129698385</v>
      </c>
      <c r="G199" s="4">
        <f t="shared" si="27"/>
        <v>5.6699046377476447</v>
      </c>
      <c r="H199">
        <f t="shared" si="28"/>
        <v>5.6709894632365625</v>
      </c>
      <c r="I199" s="6">
        <f t="shared" si="29"/>
        <v>409.98387627567678</v>
      </c>
      <c r="J199" s="1">
        <f t="shared" si="24"/>
        <v>-408280.90065857349</v>
      </c>
      <c r="K199" s="1">
        <f t="shared" si="30"/>
        <v>5.6709106947349133</v>
      </c>
      <c r="L199" s="1">
        <f t="shared" si="31"/>
        <v>5.6698259144433969</v>
      </c>
      <c r="M199" s="1">
        <f t="shared" si="35"/>
        <v>7.84252217613607E-2</v>
      </c>
      <c r="N199" s="5">
        <f t="shared" si="32"/>
        <v>15.305887483768398</v>
      </c>
      <c r="O199" s="5">
        <f t="shared" si="33"/>
        <v>15.306099999999999</v>
      </c>
      <c r="P199" s="25">
        <f t="shared" si="34"/>
        <v>72.29595004137893</v>
      </c>
    </row>
    <row r="200" spans="1:16" x14ac:dyDescent="0.2">
      <c r="A200">
        <v>181</v>
      </c>
      <c r="B200" s="2">
        <v>60721.667000000001</v>
      </c>
      <c r="C200" s="1">
        <v>1.5300600000000001E-5</v>
      </c>
      <c r="D200" s="1">
        <v>8.1810400000000005E-2</v>
      </c>
      <c r="E200" s="1">
        <f t="shared" si="25"/>
        <v>8.3030400000000004E-2</v>
      </c>
      <c r="F200" s="1">
        <f t="shared" si="26"/>
        <v>381525.48592185153</v>
      </c>
      <c r="G200" s="4">
        <f t="shared" si="27"/>
        <v>5.8375688498958818</v>
      </c>
      <c r="H200">
        <f t="shared" si="28"/>
        <v>5.838749829084553</v>
      </c>
      <c r="I200" s="6">
        <f t="shared" si="29"/>
        <v>410.50150456457982</v>
      </c>
      <c r="J200" s="1">
        <f t="shared" si="24"/>
        <v>-396411.93187588139</v>
      </c>
      <c r="K200" s="1">
        <f t="shared" si="30"/>
        <v>5.8386638314273007</v>
      </c>
      <c r="L200" s="1">
        <f t="shared" si="31"/>
        <v>5.83748290441397</v>
      </c>
      <c r="M200" s="1">
        <f t="shared" si="35"/>
        <v>8.3027954639847371E-2</v>
      </c>
      <c r="N200" s="5">
        <f t="shared" si="32"/>
        <v>15.300374732003279</v>
      </c>
      <c r="O200" s="5">
        <f t="shared" si="33"/>
        <v>15.300600000000001</v>
      </c>
      <c r="P200" s="25">
        <f t="shared" si="34"/>
        <v>70.307439581468429</v>
      </c>
    </row>
    <row r="201" spans="1:16" x14ac:dyDescent="0.2">
      <c r="A201">
        <v>182</v>
      </c>
      <c r="B201" s="2">
        <v>62539.733999999997</v>
      </c>
      <c r="C201" s="1">
        <v>1.5296699999999999E-5</v>
      </c>
      <c r="D201" s="1">
        <v>8.3910499999999999E-2</v>
      </c>
      <c r="E201" s="1">
        <f t="shared" si="25"/>
        <v>8.5130499999999998E-2</v>
      </c>
      <c r="F201" s="1">
        <f t="shared" si="26"/>
        <v>392948.73778371961</v>
      </c>
      <c r="G201" s="4">
        <f t="shared" si="27"/>
        <v>6.0108189572562232</v>
      </c>
      <c r="H201">
        <f t="shared" si="28"/>
        <v>6.0120246502045198</v>
      </c>
      <c r="I201" s="6">
        <f t="shared" si="29"/>
        <v>424.49171259350106</v>
      </c>
      <c r="J201" s="1">
        <f t="shared" si="24"/>
        <v>-384888.00291657704</v>
      </c>
      <c r="K201" s="1">
        <f t="shared" si="30"/>
        <v>6.0119307426897457</v>
      </c>
      <c r="L201" s="1">
        <f t="shared" si="31"/>
        <v>6.0107251062315985</v>
      </c>
      <c r="M201" s="1">
        <f t="shared" si="35"/>
        <v>8.5127841086064304E-2</v>
      </c>
      <c r="N201" s="5">
        <f t="shared" si="32"/>
        <v>15.296461162167985</v>
      </c>
      <c r="O201" s="5">
        <f t="shared" si="33"/>
        <v>15.2967</v>
      </c>
      <c r="P201" s="25">
        <f t="shared" si="34"/>
        <v>70.608217353412627</v>
      </c>
    </row>
    <row r="202" spans="1:16" x14ac:dyDescent="0.2">
      <c r="A202">
        <v>183</v>
      </c>
      <c r="B202" s="2">
        <v>64412.237000000001</v>
      </c>
      <c r="C202" s="1">
        <v>1.52926E-5</v>
      </c>
      <c r="D202" s="1">
        <v>8.5870000000000002E-2</v>
      </c>
      <c r="E202" s="1">
        <f t="shared" si="25"/>
        <v>8.7090000000000001E-2</v>
      </c>
      <c r="F202" s="1">
        <f t="shared" si="26"/>
        <v>404714.02112096932</v>
      </c>
      <c r="G202" s="4">
        <f t="shared" si="27"/>
        <v>6.1891296393945359</v>
      </c>
      <c r="H202">
        <f t="shared" si="28"/>
        <v>6.1903551215773165</v>
      </c>
      <c r="I202" s="6">
        <f t="shared" si="29"/>
        <v>439.92318706317531</v>
      </c>
      <c r="J202" s="1">
        <f t="shared" si="24"/>
        <v>-373699.07401591958</v>
      </c>
      <c r="K202" s="1">
        <f t="shared" si="30"/>
        <v>6.190252579547046</v>
      </c>
      <c r="L202" s="1">
        <f t="shared" si="31"/>
        <v>6.1890271582548424</v>
      </c>
      <c r="M202" s="1">
        <f t="shared" si="35"/>
        <v>8.7087115337187271E-2</v>
      </c>
      <c r="N202" s="5">
        <f t="shared" si="32"/>
        <v>15.292346781345975</v>
      </c>
      <c r="O202" s="5">
        <f t="shared" si="33"/>
        <v>15.2926</v>
      </c>
      <c r="P202" s="25">
        <f t="shared" si="34"/>
        <v>71.06708190174777</v>
      </c>
    </row>
    <row r="203" spans="1:16" x14ac:dyDescent="0.2">
      <c r="A203">
        <v>184</v>
      </c>
      <c r="B203" s="2">
        <v>66340.803</v>
      </c>
      <c r="C203" s="1">
        <v>1.5289800000000001E-5</v>
      </c>
      <c r="D203" s="1">
        <v>8.4638500000000005E-2</v>
      </c>
      <c r="E203" s="1">
        <f t="shared" si="25"/>
        <v>8.5858500000000004E-2</v>
      </c>
      <c r="F203" s="1">
        <f t="shared" si="26"/>
        <v>416831.55867609539</v>
      </c>
      <c r="G203" s="4">
        <f t="shared" si="27"/>
        <v>6.3732711658457637</v>
      </c>
      <c r="H203">
        <f t="shared" si="28"/>
        <v>6.3744278217969121</v>
      </c>
      <c r="I203" s="6">
        <f t="shared" si="29"/>
        <v>473.17338452713796</v>
      </c>
      <c r="J203" s="1">
        <f t="shared" si="24"/>
        <v>-362835.42305319931</v>
      </c>
      <c r="K203" s="1">
        <f t="shared" si="30"/>
        <v>6.3743158354427019</v>
      </c>
      <c r="L203" s="1">
        <f t="shared" si="31"/>
        <v>6.3731592404437265</v>
      </c>
      <c r="M203" s="1">
        <f t="shared" si="35"/>
        <v>8.5855483838669894E-2</v>
      </c>
      <c r="N203" s="5">
        <f t="shared" si="32"/>
        <v>15.28953148529734</v>
      </c>
      <c r="O203" s="5">
        <f t="shared" si="33"/>
        <v>15.289800000000001</v>
      </c>
      <c r="P203" s="25">
        <f t="shared" si="34"/>
        <v>74.231242496046733</v>
      </c>
    </row>
    <row r="204" spans="1:16" x14ac:dyDescent="0.2">
      <c r="A204">
        <v>185</v>
      </c>
      <c r="B204" s="2">
        <v>68327.112999999998</v>
      </c>
      <c r="C204" s="1">
        <v>1.5282899999999999E-5</v>
      </c>
      <c r="D204" s="1">
        <v>8.7352100000000002E-2</v>
      </c>
      <c r="E204" s="1">
        <f t="shared" si="25"/>
        <v>8.8572100000000001E-2</v>
      </c>
      <c r="F204" s="1">
        <f t="shared" si="26"/>
        <v>429311.91248359927</v>
      </c>
      <c r="G204" s="4">
        <f t="shared" si="27"/>
        <v>6.5611310272955992</v>
      </c>
      <c r="H204">
        <f t="shared" si="28"/>
        <v>6.5623267078674052</v>
      </c>
      <c r="I204" s="6">
        <f t="shared" si="29"/>
        <v>486.11566592910651</v>
      </c>
      <c r="J204" s="1">
        <f t="shared" si="24"/>
        <v>-352287.58051278937</v>
      </c>
      <c r="K204" s="1">
        <f t="shared" si="30"/>
        <v>6.5622044687308883</v>
      </c>
      <c r="L204" s="1">
        <f t="shared" si="31"/>
        <v>6.5610088549670111</v>
      </c>
      <c r="M204" s="1">
        <f t="shared" si="35"/>
        <v>8.8568800894654562E-2</v>
      </c>
      <c r="N204" s="5">
        <f t="shared" si="32"/>
        <v>15.282615422924369</v>
      </c>
      <c r="O204" s="5">
        <f t="shared" si="33"/>
        <v>15.2829</v>
      </c>
      <c r="P204" s="25">
        <f t="shared" si="34"/>
        <v>74.078104125749675</v>
      </c>
    </row>
    <row r="205" spans="1:16" x14ac:dyDescent="0.2">
      <c r="A205">
        <v>186</v>
      </c>
      <c r="B205" s="2">
        <v>70372.895000000004</v>
      </c>
      <c r="C205" s="1">
        <v>1.52789E-5</v>
      </c>
      <c r="D205" s="1">
        <v>8.9343699999999998E-2</v>
      </c>
      <c r="E205" s="1">
        <f t="shared" si="25"/>
        <v>9.0563699999999997E-2</v>
      </c>
      <c r="F205" s="1">
        <f t="shared" si="26"/>
        <v>442165.93988769181</v>
      </c>
      <c r="G205" s="4">
        <f t="shared" si="27"/>
        <v>6.7558091789500549</v>
      </c>
      <c r="H205">
        <f t="shared" si="28"/>
        <v>6.7570232132041967</v>
      </c>
      <c r="I205" s="6">
        <f t="shared" si="29"/>
        <v>504.05581315851174</v>
      </c>
      <c r="J205" s="1">
        <f t="shared" si="24"/>
        <v>-342046.37058336101</v>
      </c>
      <c r="K205" s="1">
        <f t="shared" si="30"/>
        <v>6.756889732879011</v>
      </c>
      <c r="L205" s="1">
        <f t="shared" si="31"/>
        <v>6.7556757705620543</v>
      </c>
      <c r="M205" s="1">
        <f t="shared" si="35"/>
        <v>9.056012263152971E-2</v>
      </c>
      <c r="N205" s="5">
        <f t="shared" si="32"/>
        <v>15.278598284340866</v>
      </c>
      <c r="O205" s="5">
        <f t="shared" si="33"/>
        <v>15.2789</v>
      </c>
      <c r="P205" s="25">
        <f t="shared" si="34"/>
        <v>74.598792208459045</v>
      </c>
    </row>
    <row r="206" spans="1:16" x14ac:dyDescent="0.2">
      <c r="A206">
        <v>187</v>
      </c>
      <c r="B206" s="2">
        <v>72479.929999999993</v>
      </c>
      <c r="C206" s="1">
        <v>1.5275099999999999E-5</v>
      </c>
      <c r="D206" s="1">
        <v>9.1459200000000004E-2</v>
      </c>
      <c r="E206" s="1">
        <f t="shared" si="25"/>
        <v>9.2679200000000003E-2</v>
      </c>
      <c r="F206" s="1">
        <f t="shared" si="26"/>
        <v>455404.83124140487</v>
      </c>
      <c r="G206" s="4">
        <f t="shared" si="27"/>
        <v>6.9563543376955828</v>
      </c>
      <c r="H206">
        <f t="shared" si="28"/>
        <v>6.9575890985625071</v>
      </c>
      <c r="I206" s="6">
        <f t="shared" si="29"/>
        <v>522.2256461610458</v>
      </c>
      <c r="J206" s="1">
        <f t="shared" si="24"/>
        <v>-332102.87761307106</v>
      </c>
      <c r="K206" s="1">
        <f t="shared" si="30"/>
        <v>6.9574433394161836</v>
      </c>
      <c r="L206" s="1">
        <f t="shared" si="31"/>
        <v>6.9562086561419259</v>
      </c>
      <c r="M206" s="1">
        <f t="shared" si="35"/>
        <v>9.2675317533790519E-2</v>
      </c>
      <c r="N206" s="5">
        <f t="shared" si="32"/>
        <v>15.274780105383904</v>
      </c>
      <c r="O206" s="5">
        <f t="shared" si="33"/>
        <v>15.275099999999998</v>
      </c>
      <c r="P206" s="25">
        <f t="shared" si="34"/>
        <v>75.059992684736258</v>
      </c>
    </row>
    <row r="207" spans="1:16" x14ac:dyDescent="0.2">
      <c r="A207">
        <v>188</v>
      </c>
      <c r="B207" s="2">
        <v>74650.051999999996</v>
      </c>
      <c r="C207" s="1">
        <v>1.5271E-5</v>
      </c>
      <c r="D207" s="1">
        <v>9.3478900000000004E-2</v>
      </c>
      <c r="E207" s="1">
        <f t="shared" si="25"/>
        <v>9.4698900000000003E-2</v>
      </c>
      <c r="F207" s="1">
        <f t="shared" si="26"/>
        <v>469040.10990659206</v>
      </c>
      <c r="G207" s="4">
        <f t="shared" si="27"/>
        <v>7.162711518383567</v>
      </c>
      <c r="H207">
        <f t="shared" si="28"/>
        <v>7.1639635416764493</v>
      </c>
      <c r="I207" s="6">
        <f t="shared" si="29"/>
        <v>541.85850286799359</v>
      </c>
      <c r="J207" s="1">
        <f t="shared" si="24"/>
        <v>-322448.44681680802</v>
      </c>
      <c r="K207" s="1">
        <f t="shared" si="30"/>
        <v>7.1638043806263374</v>
      </c>
      <c r="L207" s="1">
        <f t="shared" si="31"/>
        <v>7.1625524407701029</v>
      </c>
      <c r="M207" s="1">
        <f t="shared" si="35"/>
        <v>9.4694692950412246E-2</v>
      </c>
      <c r="N207" s="5">
        <f t="shared" si="32"/>
        <v>15.270660844328438</v>
      </c>
      <c r="O207" s="5">
        <f t="shared" si="33"/>
        <v>15.271000000000001</v>
      </c>
      <c r="P207" s="25">
        <f t="shared" si="34"/>
        <v>75.638372305835972</v>
      </c>
    </row>
    <row r="208" spans="1:16" x14ac:dyDescent="0.2">
      <c r="A208">
        <v>189</v>
      </c>
      <c r="B208" s="2">
        <v>76885.149000000005</v>
      </c>
      <c r="C208" s="1">
        <v>1.5268E-5</v>
      </c>
      <c r="D208" s="1">
        <v>9.5295500000000005E-2</v>
      </c>
      <c r="E208" s="1">
        <f t="shared" si="25"/>
        <v>9.6515500000000004E-2</v>
      </c>
      <c r="F208" s="1">
        <f t="shared" si="26"/>
        <v>483083.63853711326</v>
      </c>
      <c r="G208" s="4">
        <f t="shared" si="27"/>
        <v>7.375720993184645</v>
      </c>
      <c r="H208">
        <f t="shared" si="28"/>
        <v>7.3769839533411981</v>
      </c>
      <c r="I208" s="6">
        <f t="shared" si="29"/>
        <v>563.7496092445765</v>
      </c>
      <c r="J208" s="1">
        <f t="shared" si="24"/>
        <v>-313074.6787288395</v>
      </c>
      <c r="K208" s="1">
        <f t="shared" si="30"/>
        <v>7.3768101334391796</v>
      </c>
      <c r="L208" s="1">
        <f t="shared" si="31"/>
        <v>7.3755472625456839</v>
      </c>
      <c r="M208" s="1">
        <f t="shared" si="35"/>
        <v>9.6510952546669151E-2</v>
      </c>
      <c r="N208" s="5">
        <f t="shared" si="32"/>
        <v>15.267640371511055</v>
      </c>
      <c r="O208" s="5">
        <f t="shared" si="33"/>
        <v>15.268000000000001</v>
      </c>
      <c r="P208" s="25">
        <f t="shared" si="34"/>
        <v>76.421867859807307</v>
      </c>
    </row>
    <row r="209" spans="1:16" x14ac:dyDescent="0.2">
      <c r="A209">
        <v>190</v>
      </c>
      <c r="B209" s="2">
        <v>79187.167000000001</v>
      </c>
      <c r="C209" s="1">
        <v>1.5264000000000002E-5</v>
      </c>
      <c r="D209" s="1">
        <v>9.7394499999999995E-2</v>
      </c>
      <c r="E209" s="1">
        <f t="shared" si="25"/>
        <v>9.8614499999999994E-2</v>
      </c>
      <c r="F209" s="1">
        <f t="shared" si="26"/>
        <v>497547.6442115762</v>
      </c>
      <c r="G209" s="4">
        <f t="shared" si="27"/>
        <v>7.5945672412454996</v>
      </c>
      <c r="H209">
        <f t="shared" si="28"/>
        <v>7.5958477381192964</v>
      </c>
      <c r="I209" s="6">
        <f t="shared" si="29"/>
        <v>584.97661501512994</v>
      </c>
      <c r="J209" s="1">
        <f t="shared" si="24"/>
        <v>-303973.41178014304</v>
      </c>
      <c r="K209" s="1">
        <f t="shared" si="30"/>
        <v>7.5956579338176704</v>
      </c>
      <c r="L209" s="1">
        <f t="shared" si="31"/>
        <v>7.5943775329214818</v>
      </c>
      <c r="M209" s="1">
        <f t="shared" si="35"/>
        <v>9.8609572553340033E-2</v>
      </c>
      <c r="N209" s="5">
        <f t="shared" si="32"/>
        <v>15.26361871325043</v>
      </c>
      <c r="O209" s="5">
        <f t="shared" si="33"/>
        <v>15.264000000000001</v>
      </c>
      <c r="P209" s="25">
        <f t="shared" si="34"/>
        <v>77.014607570816921</v>
      </c>
    </row>
    <row r="210" spans="1:16" x14ac:dyDescent="0.2">
      <c r="A210">
        <v>191</v>
      </c>
      <c r="B210" s="2">
        <v>81558.11</v>
      </c>
      <c r="C210" s="1">
        <v>1.52602E-5</v>
      </c>
      <c r="D210" s="1">
        <v>9.93898E-2</v>
      </c>
      <c r="E210" s="1">
        <f t="shared" si="25"/>
        <v>0.1006098</v>
      </c>
      <c r="F210" s="1">
        <f t="shared" si="26"/>
        <v>512444.71843333647</v>
      </c>
      <c r="G210" s="4">
        <f t="shared" si="27"/>
        <v>7.8200088922364008</v>
      </c>
      <c r="H210">
        <f t="shared" si="28"/>
        <v>7.8213033066028714</v>
      </c>
      <c r="I210" s="6">
        <f t="shared" si="29"/>
        <v>607.91952082712044</v>
      </c>
      <c r="J210" s="1">
        <f t="shared" si="24"/>
        <v>-295136.72303335567</v>
      </c>
      <c r="K210" s="1">
        <f t="shared" si="30"/>
        <v>7.8210960427838794</v>
      </c>
      <c r="L210" s="1">
        <f t="shared" si="31"/>
        <v>7.8198017313089139</v>
      </c>
      <c r="M210" s="1">
        <f t="shared" si="35"/>
        <v>0.10060446865217069</v>
      </c>
      <c r="N210" s="5">
        <f t="shared" si="32"/>
        <v>15.259795739950016</v>
      </c>
      <c r="O210" s="5">
        <f t="shared" si="33"/>
        <v>15.260199999999999</v>
      </c>
      <c r="P210" s="25">
        <f t="shared" si="34"/>
        <v>77.728174862143064</v>
      </c>
    </row>
    <row r="211" spans="1:16" x14ac:dyDescent="0.2">
      <c r="A211">
        <v>192</v>
      </c>
      <c r="B211" s="2">
        <v>84000.042000000001</v>
      </c>
      <c r="C211" s="1">
        <v>1.52562E-5</v>
      </c>
      <c r="D211" s="1">
        <v>0.101434</v>
      </c>
      <c r="E211" s="1">
        <f t="shared" si="25"/>
        <v>0.102654</v>
      </c>
      <c r="F211" s="1">
        <f t="shared" si="26"/>
        <v>527787.8296968682</v>
      </c>
      <c r="G211" s="4">
        <f t="shared" si="27"/>
        <v>8.05203668742136</v>
      </c>
      <c r="H211">
        <f t="shared" si="28"/>
        <v>8.0533454052184918</v>
      </c>
      <c r="I211" s="6">
        <f t="shared" si="29"/>
        <v>631.69318934766829</v>
      </c>
      <c r="J211" s="1">
        <f t="shared" si="24"/>
        <v>-286556.92008099175</v>
      </c>
      <c r="K211" s="1">
        <f t="shared" si="30"/>
        <v>8.0531190817727474</v>
      </c>
      <c r="L211" s="1">
        <f t="shared" si="31"/>
        <v>8.0518104742973868</v>
      </c>
      <c r="M211" s="1">
        <f t="shared" si="35"/>
        <v>0.10264823124077474</v>
      </c>
      <c r="N211" s="5">
        <f t="shared" si="32"/>
        <v>15.255771393822961</v>
      </c>
      <c r="O211" s="5">
        <f t="shared" si="33"/>
        <v>15.2562</v>
      </c>
      <c r="P211" s="25">
        <f t="shared" si="34"/>
        <v>78.440810688796191</v>
      </c>
    </row>
    <row r="212" spans="1:16" x14ac:dyDescent="0.2">
      <c r="A212">
        <v>193</v>
      </c>
      <c r="B212" s="2">
        <v>86515.087</v>
      </c>
      <c r="C212" s="1">
        <v>1.52515E-5</v>
      </c>
      <c r="D212" s="1">
        <v>0.10413</v>
      </c>
      <c r="E212" s="1">
        <f t="shared" si="25"/>
        <v>0.10535</v>
      </c>
      <c r="F212" s="1">
        <f t="shared" si="26"/>
        <v>543590.32348776364</v>
      </c>
      <c r="G212" s="4">
        <f t="shared" si="27"/>
        <v>8.2905678186736278</v>
      </c>
      <c r="H212">
        <f t="shared" si="28"/>
        <v>8.2919065234213285</v>
      </c>
      <c r="I212" s="6">
        <f t="shared" si="29"/>
        <v>652.53548532061507</v>
      </c>
      <c r="J212" s="1">
        <f t="shared" ref="J212:J275" si="36">-1/(F212*$I$10)</f>
        <v>-278226.54009691923</v>
      </c>
      <c r="K212" s="1">
        <f t="shared" si="30"/>
        <v>8.2916594094518157</v>
      </c>
      <c r="L212" s="1">
        <f t="shared" si="31"/>
        <v>8.2903208243752111</v>
      </c>
      <c r="M212" s="1">
        <f t="shared" si="35"/>
        <v>0.10534372186216091</v>
      </c>
      <c r="N212" s="5">
        <f t="shared" si="32"/>
        <v>15.251045624181035</v>
      </c>
      <c r="O212" s="5">
        <f t="shared" si="33"/>
        <v>15.2515</v>
      </c>
      <c r="P212" s="25">
        <f t="shared" si="34"/>
        <v>78.697815852973619</v>
      </c>
    </row>
    <row r="213" spans="1:16" x14ac:dyDescent="0.2">
      <c r="A213">
        <v>194</v>
      </c>
      <c r="B213" s="2">
        <v>89105.434999999998</v>
      </c>
      <c r="C213" s="1">
        <v>1.5248E-5</v>
      </c>
      <c r="D213" s="1">
        <v>0.10642600000000001</v>
      </c>
      <c r="E213" s="1">
        <f t="shared" ref="E213:E276" si="37">D213+$G$13</f>
        <v>0.10764600000000001</v>
      </c>
      <c r="F213" s="1">
        <f t="shared" ref="F213:F276" si="38">2*PI()*B213</f>
        <v>559865.95998184569</v>
      </c>
      <c r="G213" s="4">
        <f t="shared" ref="G213:G276" si="39">F213*C213</f>
        <v>8.5368361578031831</v>
      </c>
      <c r="H213">
        <f t="shared" ref="H213:H276" si="40">(G213^2+E213^2)/G213</f>
        <v>8.5381935296798126</v>
      </c>
      <c r="I213" s="6">
        <f t="shared" ref="I213:I276" si="41">(G213^2+E213^2)/E213</f>
        <v>677.11906848830245</v>
      </c>
      <c r="J213" s="1">
        <f t="shared" si="36"/>
        <v>-270138.32907267613</v>
      </c>
      <c r="K213" s="1">
        <f t="shared" ref="K213:K276" si="42">1/(1/H213-1/J213)</f>
        <v>8.5379236736955928</v>
      </c>
      <c r="L213" s="1">
        <f t="shared" ref="L213:L276" si="43">I213^2*K213/(K213^2+I213^2)</f>
        <v>8.5365664305035125</v>
      </c>
      <c r="M213" s="1">
        <f t="shared" si="35"/>
        <v>0.10763919672471924</v>
      </c>
      <c r="N213" s="5">
        <f t="shared" ref="N213:N276" si="44">1000000*L213/F213</f>
        <v>15.247518228792334</v>
      </c>
      <c r="O213" s="5">
        <f t="shared" ref="O213:O276" si="45">C213*1000000</f>
        <v>15.248000000000001</v>
      </c>
      <c r="P213" s="25">
        <f t="shared" ref="P213:P276" si="46">L213/M213</f>
        <v>79.307229060202545</v>
      </c>
    </row>
    <row r="214" spans="1:16" x14ac:dyDescent="0.2">
      <c r="A214">
        <v>195</v>
      </c>
      <c r="B214" s="2">
        <v>91773.341</v>
      </c>
      <c r="C214" s="1">
        <v>1.5244200000000001E-5</v>
      </c>
      <c r="D214" s="1">
        <v>0.108608</v>
      </c>
      <c r="E214" s="1">
        <f t="shared" si="37"/>
        <v>0.109828</v>
      </c>
      <c r="F214" s="1">
        <f t="shared" si="38"/>
        <v>576628.90776198194</v>
      </c>
      <c r="G214" s="4">
        <f t="shared" si="39"/>
        <v>8.7902463957052053</v>
      </c>
      <c r="H214">
        <f t="shared" si="40"/>
        <v>8.7916186199911923</v>
      </c>
      <c r="I214" s="6">
        <f t="shared" si="41"/>
        <v>703.6501974614157</v>
      </c>
      <c r="J214" s="1">
        <f t="shared" si="36"/>
        <v>-262285.24601925467</v>
      </c>
      <c r="K214" s="1">
        <f t="shared" si="42"/>
        <v>8.7913239409407051</v>
      </c>
      <c r="L214" s="1">
        <f t="shared" si="43"/>
        <v>8.7899518546191153</v>
      </c>
      <c r="M214" s="1">
        <f t="shared" ref="M214:M277" si="47">I214*K214^2/(K214^2+I214^2)</f>
        <v>0.10982063880322657</v>
      </c>
      <c r="N214" s="5">
        <f t="shared" si="44"/>
        <v>15.243689201664841</v>
      </c>
      <c r="O214" s="5">
        <f t="shared" si="45"/>
        <v>15.244200000000001</v>
      </c>
      <c r="P214" s="25">
        <f t="shared" si="46"/>
        <v>80.03916158572612</v>
      </c>
    </row>
    <row r="215" spans="1:16" x14ac:dyDescent="0.2">
      <c r="A215">
        <v>196</v>
      </c>
      <c r="B215" s="2">
        <v>94521.126000000004</v>
      </c>
      <c r="C215" s="1">
        <v>1.5240599999999999E-5</v>
      </c>
      <c r="D215" s="1">
        <v>0.11086600000000001</v>
      </c>
      <c r="E215" s="1">
        <f t="shared" si="37"/>
        <v>0.11208600000000001</v>
      </c>
      <c r="F215" s="1">
        <f t="shared" si="38"/>
        <v>593893.75010127039</v>
      </c>
      <c r="G215" s="4">
        <f t="shared" si="39"/>
        <v>9.0512970877934205</v>
      </c>
      <c r="H215">
        <f t="shared" si="40"/>
        <v>9.0526850956418148</v>
      </c>
      <c r="I215" s="6">
        <f t="shared" si="41"/>
        <v>731.03279841276924</v>
      </c>
      <c r="J215" s="1">
        <f t="shared" si="36"/>
        <v>-254660.45889248035</v>
      </c>
      <c r="K215" s="1">
        <f t="shared" si="42"/>
        <v>9.0523633016943048</v>
      </c>
      <c r="L215" s="1">
        <f t="shared" si="43"/>
        <v>9.0509754418432156</v>
      </c>
      <c r="M215" s="1">
        <f t="shared" si="47"/>
        <v>0.11207803276702717</v>
      </c>
      <c r="N215" s="5">
        <f t="shared" si="44"/>
        <v>15.240058411626404</v>
      </c>
      <c r="O215" s="5">
        <f t="shared" si="45"/>
        <v>15.240599999999999</v>
      </c>
      <c r="P215" s="25">
        <f t="shared" si="46"/>
        <v>80.756016307470105</v>
      </c>
    </row>
    <row r="216" spans="1:16" x14ac:dyDescent="0.2">
      <c r="A216">
        <v>197</v>
      </c>
      <c r="B216" s="2">
        <v>97351.183999999994</v>
      </c>
      <c r="C216" s="1">
        <v>1.5237E-5</v>
      </c>
      <c r="D216" s="1">
        <v>0.113178</v>
      </c>
      <c r="E216" s="1">
        <f t="shared" si="37"/>
        <v>0.114398</v>
      </c>
      <c r="F216" s="1">
        <f t="shared" si="38"/>
        <v>611675.52894533635</v>
      </c>
      <c r="G216" s="4">
        <f t="shared" si="39"/>
        <v>9.32010003454009</v>
      </c>
      <c r="H216">
        <f t="shared" si="40"/>
        <v>9.3215041935464846</v>
      </c>
      <c r="I216" s="6">
        <f t="shared" si="41"/>
        <v>759.43068546861116</v>
      </c>
      <c r="J216" s="1">
        <f t="shared" si="36"/>
        <v>-247257.32480247959</v>
      </c>
      <c r="K216" s="1">
        <f t="shared" si="42"/>
        <v>9.3211527897412072</v>
      </c>
      <c r="L216" s="1">
        <f t="shared" si="43"/>
        <v>9.319748789515625</v>
      </c>
      <c r="M216" s="1">
        <f t="shared" si="47"/>
        <v>0.11438937626740309</v>
      </c>
      <c r="N216" s="5">
        <f t="shared" si="44"/>
        <v>15.236425765773122</v>
      </c>
      <c r="O216" s="5">
        <f t="shared" si="45"/>
        <v>15.237</v>
      </c>
      <c r="P216" s="25">
        <f t="shared" si="46"/>
        <v>81.473901629896574</v>
      </c>
    </row>
    <row r="217" spans="1:16" x14ac:dyDescent="0.2">
      <c r="A217">
        <v>198</v>
      </c>
      <c r="B217" s="2">
        <v>100265.97500000001</v>
      </c>
      <c r="C217" s="1">
        <v>1.5234399999999999E-5</v>
      </c>
      <c r="D217" s="1">
        <v>0.114805</v>
      </c>
      <c r="E217" s="1">
        <f t="shared" si="37"/>
        <v>0.116025</v>
      </c>
      <c r="F217" s="1">
        <f t="shared" si="38"/>
        <v>629989.70093003579</v>
      </c>
      <c r="G217" s="4">
        <f t="shared" si="39"/>
        <v>9.5975150998485361</v>
      </c>
      <c r="H217">
        <f t="shared" si="40"/>
        <v>9.5989177338100298</v>
      </c>
      <c r="I217" s="6">
        <f t="shared" si="41"/>
        <v>794.0164438047459</v>
      </c>
      <c r="J217" s="1">
        <f t="shared" si="36"/>
        <v>-240069.40861238271</v>
      </c>
      <c r="K217" s="1">
        <f t="shared" si="42"/>
        <v>9.5985339467284003</v>
      </c>
      <c r="L217" s="1">
        <f t="shared" si="43"/>
        <v>9.5971314809855084</v>
      </c>
      <c r="M217" s="1">
        <f t="shared" si="47"/>
        <v>0.11601572364174836</v>
      </c>
      <c r="N217" s="5">
        <f t="shared" si="44"/>
        <v>15.233791071215194</v>
      </c>
      <c r="O217" s="5">
        <f t="shared" si="45"/>
        <v>15.234399999999999</v>
      </c>
      <c r="P217" s="25">
        <f t="shared" si="46"/>
        <v>82.722679131158486</v>
      </c>
    </row>
    <row r="218" spans="1:16" x14ac:dyDescent="0.2">
      <c r="A218">
        <v>199</v>
      </c>
      <c r="B218" s="2">
        <v>103268.039</v>
      </c>
      <c r="C218" s="1">
        <v>1.5231100000000001E-5</v>
      </c>
      <c r="D218" s="1">
        <v>0.11722299999999999</v>
      </c>
      <c r="E218" s="1">
        <f t="shared" si="37"/>
        <v>0.11844299999999999</v>
      </c>
      <c r="F218" s="1">
        <f t="shared" si="38"/>
        <v>648852.22534604848</v>
      </c>
      <c r="G218" s="4">
        <f t="shared" si="39"/>
        <v>9.8827331294681997</v>
      </c>
      <c r="H218">
        <f t="shared" si="40"/>
        <v>9.8841526501681134</v>
      </c>
      <c r="I218" s="6">
        <f t="shared" si="41"/>
        <v>824.72111355282561</v>
      </c>
      <c r="J218" s="1">
        <f t="shared" si="36"/>
        <v>-233090.44652425282</v>
      </c>
      <c r="K218" s="1">
        <f t="shared" si="42"/>
        <v>9.8837335324717621</v>
      </c>
      <c r="L218" s="1">
        <f t="shared" si="43"/>
        <v>9.8823141923227027</v>
      </c>
      <c r="M218" s="1">
        <f t="shared" si="47"/>
        <v>0.11843295697900817</v>
      </c>
      <c r="N218" s="5">
        <f t="shared" si="44"/>
        <v>15.2304543412057</v>
      </c>
      <c r="O218" s="5">
        <f t="shared" si="45"/>
        <v>15.231100000000001</v>
      </c>
      <c r="P218" s="25">
        <f t="shared" si="46"/>
        <v>83.442265095806974</v>
      </c>
    </row>
    <row r="219" spans="1:16" x14ac:dyDescent="0.2">
      <c r="A219">
        <v>200</v>
      </c>
      <c r="B219" s="2">
        <v>106359.98699999999</v>
      </c>
      <c r="C219" s="1">
        <v>1.52277E-5</v>
      </c>
      <c r="D219" s="1">
        <v>0.11974</v>
      </c>
      <c r="E219" s="1">
        <f t="shared" si="37"/>
        <v>0.12096</v>
      </c>
      <c r="F219" s="1">
        <f t="shared" si="38"/>
        <v>668279.50759021181</v>
      </c>
      <c r="G219" s="4">
        <f t="shared" si="39"/>
        <v>10.176359857731468</v>
      </c>
      <c r="H219">
        <f t="shared" si="40"/>
        <v>10.177797633301962</v>
      </c>
      <c r="I219" s="6">
        <f t="shared" si="41"/>
        <v>856.25769903809885</v>
      </c>
      <c r="J219" s="1">
        <f t="shared" si="36"/>
        <v>-226314.3687878972</v>
      </c>
      <c r="K219" s="1">
        <f t="shared" si="42"/>
        <v>10.177339938517074</v>
      </c>
      <c r="L219" s="1">
        <f t="shared" si="43"/>
        <v>10.175902356889567</v>
      </c>
      <c r="M219" s="1">
        <f t="shared" si="47"/>
        <v>0.12094912265730667</v>
      </c>
      <c r="N219" s="5">
        <f t="shared" si="44"/>
        <v>15.227015404951516</v>
      </c>
      <c r="O219" s="5">
        <f t="shared" si="45"/>
        <v>15.2277</v>
      </c>
      <c r="P219" s="25">
        <f t="shared" si="46"/>
        <v>84.133742629300741</v>
      </c>
    </row>
    <row r="220" spans="1:16" x14ac:dyDescent="0.2">
      <c r="A220">
        <v>201</v>
      </c>
      <c r="B220" s="2">
        <v>109544.512</v>
      </c>
      <c r="C220" s="1">
        <v>1.52245E-5</v>
      </c>
      <c r="D220" s="1">
        <v>0.122237</v>
      </c>
      <c r="E220" s="1">
        <f t="shared" si="37"/>
        <v>0.123457</v>
      </c>
      <c r="F220" s="1">
        <f t="shared" si="38"/>
        <v>688288.46828055789</v>
      </c>
      <c r="G220" s="4">
        <f t="shared" si="39"/>
        <v>10.478847785337354</v>
      </c>
      <c r="H220">
        <f t="shared" si="40"/>
        <v>10.480302299341302</v>
      </c>
      <c r="I220" s="6">
        <f t="shared" si="41"/>
        <v>889.55257732747907</v>
      </c>
      <c r="J220" s="1">
        <f t="shared" si="36"/>
        <v>-219735.27365929526</v>
      </c>
      <c r="K220" s="1">
        <f t="shared" si="42"/>
        <v>10.479802463807259</v>
      </c>
      <c r="L220" s="1">
        <f t="shared" si="43"/>
        <v>10.478348157883909</v>
      </c>
      <c r="M220" s="1">
        <f t="shared" si="47"/>
        <v>0.12344522588145605</v>
      </c>
      <c r="N220" s="5">
        <f t="shared" si="44"/>
        <v>15.223774101664535</v>
      </c>
      <c r="O220" s="5">
        <f t="shared" si="45"/>
        <v>15.224499999999999</v>
      </c>
      <c r="P220" s="25">
        <f t="shared" si="46"/>
        <v>84.882571059866052</v>
      </c>
    </row>
    <row r="221" spans="1:16" x14ac:dyDescent="0.2">
      <c r="A221">
        <v>202</v>
      </c>
      <c r="B221" s="2">
        <v>112824.38400000001</v>
      </c>
      <c r="C221" s="1">
        <v>1.5220400000000001E-5</v>
      </c>
      <c r="D221" s="1">
        <v>0.12535399999999999</v>
      </c>
      <c r="E221" s="1">
        <f t="shared" si="37"/>
        <v>0.12657399999999999</v>
      </c>
      <c r="F221" s="1">
        <f t="shared" si="38"/>
        <v>708896.5118403876</v>
      </c>
      <c r="G221" s="4">
        <f t="shared" si="39"/>
        <v>10.789688468815436</v>
      </c>
      <c r="H221">
        <f t="shared" si="40"/>
        <v>10.791173310340037</v>
      </c>
      <c r="I221" s="6">
        <f t="shared" si="41"/>
        <v>919.88400644338333</v>
      </c>
      <c r="J221" s="1">
        <f t="shared" si="36"/>
        <v>-213347.43845970347</v>
      </c>
      <c r="K221" s="1">
        <f t="shared" si="42"/>
        <v>10.790627517371965</v>
      </c>
      <c r="L221" s="1">
        <f t="shared" si="43"/>
        <v>10.789142901115012</v>
      </c>
      <c r="M221" s="1">
        <f t="shared" si="47"/>
        <v>0.12656119843605035</v>
      </c>
      <c r="N221" s="5">
        <f t="shared" si="44"/>
        <v>15.219630398667068</v>
      </c>
      <c r="O221" s="5">
        <f t="shared" si="45"/>
        <v>15.220400000000001</v>
      </c>
      <c r="P221" s="25">
        <f t="shared" si="46"/>
        <v>85.248425539891031</v>
      </c>
    </row>
    <row r="222" spans="1:16" x14ac:dyDescent="0.2">
      <c r="A222">
        <v>203</v>
      </c>
      <c r="B222" s="2">
        <v>116202.459</v>
      </c>
      <c r="C222" s="1">
        <v>1.5217200000000001E-5</v>
      </c>
      <c r="D222" s="1">
        <v>0.12800500000000001</v>
      </c>
      <c r="E222" s="1">
        <f t="shared" si="37"/>
        <v>0.12922500000000001</v>
      </c>
      <c r="F222" s="1">
        <f t="shared" si="38"/>
        <v>730121.58304693829</v>
      </c>
      <c r="G222" s="4">
        <f t="shared" si="39"/>
        <v>11.11040615354187</v>
      </c>
      <c r="H222">
        <f t="shared" si="40"/>
        <v>11.111909167958645</v>
      </c>
      <c r="I222" s="6">
        <f t="shared" si="41"/>
        <v>955.37105047232387</v>
      </c>
      <c r="J222" s="1">
        <f t="shared" si="36"/>
        <v>-207145.30079087187</v>
      </c>
      <c r="K222" s="1">
        <f t="shared" si="42"/>
        <v>11.111313123048676</v>
      </c>
      <c r="L222" s="1">
        <f t="shared" si="43"/>
        <v>11.109810350463055</v>
      </c>
      <c r="M222" s="1">
        <f t="shared" si="47"/>
        <v>0.1292111389398419</v>
      </c>
      <c r="N222" s="5">
        <f t="shared" si="44"/>
        <v>15.216383967310858</v>
      </c>
      <c r="O222" s="5">
        <f t="shared" si="45"/>
        <v>15.2172</v>
      </c>
      <c r="P222" s="25">
        <f t="shared" si="46"/>
        <v>85.981831300438884</v>
      </c>
    </row>
    <row r="223" spans="1:16" x14ac:dyDescent="0.2">
      <c r="A223">
        <v>204</v>
      </c>
      <c r="B223" s="2">
        <v>119681.67600000001</v>
      </c>
      <c r="C223" s="1">
        <v>1.5214299999999999E-5</v>
      </c>
      <c r="D223" s="1">
        <v>0.130553</v>
      </c>
      <c r="E223" s="1">
        <f t="shared" si="37"/>
        <v>0.131773</v>
      </c>
      <c r="F223" s="1">
        <f t="shared" si="38"/>
        <v>751982.14818182774</v>
      </c>
      <c r="G223" s="4">
        <f t="shared" si="39"/>
        <v>11.440881997082782</v>
      </c>
      <c r="H223">
        <f t="shared" si="40"/>
        <v>11.442399723035505</v>
      </c>
      <c r="I223" s="6">
        <f t="shared" si="41"/>
        <v>993.45954781861167</v>
      </c>
      <c r="J223" s="1">
        <f t="shared" si="36"/>
        <v>-201123.4645660707</v>
      </c>
      <c r="K223" s="1">
        <f t="shared" si="42"/>
        <v>11.441748774309614</v>
      </c>
      <c r="L223" s="1">
        <f t="shared" si="43"/>
        <v>11.440231307345806</v>
      </c>
      <c r="M223" s="1">
        <f t="shared" si="47"/>
        <v>0.13175800949928737</v>
      </c>
      <c r="N223" s="5">
        <f t="shared" si="44"/>
        <v>15.213434700553</v>
      </c>
      <c r="O223" s="5">
        <f t="shared" si="45"/>
        <v>15.2143</v>
      </c>
      <c r="P223" s="25">
        <f t="shared" si="46"/>
        <v>86.827596673792215</v>
      </c>
    </row>
    <row r="224" spans="1:16" x14ac:dyDescent="0.2">
      <c r="A224">
        <v>205</v>
      </c>
      <c r="B224" s="2">
        <v>123265.065</v>
      </c>
      <c r="C224" s="1">
        <v>1.5211100000000001E-5</v>
      </c>
      <c r="D224" s="1">
        <v>0.133274</v>
      </c>
      <c r="E224" s="1">
        <f t="shared" si="37"/>
        <v>0.134494</v>
      </c>
      <c r="F224" s="1">
        <f t="shared" si="38"/>
        <v>774497.24529653671</v>
      </c>
      <c r="G224" s="4">
        <f t="shared" si="39"/>
        <v>11.780955047930151</v>
      </c>
      <c r="H224">
        <f t="shared" si="40"/>
        <v>11.782490461312378</v>
      </c>
      <c r="I224" s="6">
        <f t="shared" si="41"/>
        <v>1032.0831448048755</v>
      </c>
      <c r="J224" s="1">
        <f t="shared" si="36"/>
        <v>-195276.68542740762</v>
      </c>
      <c r="K224" s="1">
        <f t="shared" si="42"/>
        <v>11.78177957918528</v>
      </c>
      <c r="L224" s="1">
        <f t="shared" si="43"/>
        <v>11.780244443674006</v>
      </c>
      <c r="M224" s="1">
        <f t="shared" si="47"/>
        <v>0.13447777354268212</v>
      </c>
      <c r="N224" s="5">
        <f t="shared" si="44"/>
        <v>15.210182496083156</v>
      </c>
      <c r="O224" s="5">
        <f t="shared" si="45"/>
        <v>15.2111</v>
      </c>
      <c r="P224" s="25">
        <f t="shared" si="46"/>
        <v>87.59993665373301</v>
      </c>
    </row>
    <row r="225" spans="1:16" x14ac:dyDescent="0.2">
      <c r="A225">
        <v>206</v>
      </c>
      <c r="B225" s="2">
        <v>126955.745</v>
      </c>
      <c r="C225" s="1">
        <v>1.52083E-5</v>
      </c>
      <c r="D225" s="1">
        <v>0.13592599999999999</v>
      </c>
      <c r="E225" s="1">
        <f t="shared" si="37"/>
        <v>0.13714599999999999</v>
      </c>
      <c r="F225" s="1">
        <f t="shared" si="38"/>
        <v>797686.47164603823</v>
      </c>
      <c r="G225" s="4">
        <f t="shared" si="39"/>
        <v>12.131455166734444</v>
      </c>
      <c r="H225">
        <f t="shared" si="40"/>
        <v>12.133005601126483</v>
      </c>
      <c r="I225" s="6">
        <f t="shared" si="41"/>
        <v>1073.2432115249721</v>
      </c>
      <c r="J225" s="1">
        <f t="shared" si="36"/>
        <v>-189599.87452473264</v>
      </c>
      <c r="K225" s="1">
        <f t="shared" si="42"/>
        <v>12.132229227167713</v>
      </c>
      <c r="L225" s="1">
        <f t="shared" si="43"/>
        <v>12.130679090361625</v>
      </c>
      <c r="M225" s="1">
        <f t="shared" si="47"/>
        <v>0.13712845124485853</v>
      </c>
      <c r="N225" s="5">
        <f t="shared" si="44"/>
        <v>15.207327090968189</v>
      </c>
      <c r="O225" s="5">
        <f t="shared" si="45"/>
        <v>15.208299999999999</v>
      </c>
      <c r="P225" s="25">
        <f t="shared" si="46"/>
        <v>88.462160698518431</v>
      </c>
    </row>
    <row r="226" spans="1:16" x14ac:dyDescent="0.2">
      <c r="A226">
        <v>207</v>
      </c>
      <c r="B226" s="2">
        <v>130756.927</v>
      </c>
      <c r="C226" s="1">
        <v>1.52053E-5</v>
      </c>
      <c r="D226" s="1">
        <v>0.13881099999999999</v>
      </c>
      <c r="E226" s="1">
        <f t="shared" si="37"/>
        <v>0.14003099999999999</v>
      </c>
      <c r="F226" s="1">
        <f t="shared" si="38"/>
        <v>821570.00253835367</v>
      </c>
      <c r="G226" s="4">
        <f t="shared" si="39"/>
        <v>12.492218359596428</v>
      </c>
      <c r="H226">
        <f t="shared" si="40"/>
        <v>12.493788031242932</v>
      </c>
      <c r="I226" s="6">
        <f t="shared" si="41"/>
        <v>1114.575545592041</v>
      </c>
      <c r="J226" s="1">
        <f t="shared" si="36"/>
        <v>-184088.09287934672</v>
      </c>
      <c r="K226" s="1">
        <f t="shared" si="42"/>
        <v>12.49294015377445</v>
      </c>
      <c r="L226" s="1">
        <f t="shared" si="43"/>
        <v>12.491370801651724</v>
      </c>
      <c r="M226" s="1">
        <f t="shared" si="47"/>
        <v>0.14001199692637054</v>
      </c>
      <c r="N226" s="5">
        <f t="shared" si="44"/>
        <v>15.204268367951499</v>
      </c>
      <c r="O226" s="5">
        <f t="shared" si="45"/>
        <v>15.205299999999999</v>
      </c>
      <c r="P226" s="25">
        <f t="shared" si="46"/>
        <v>89.216431990614936</v>
      </c>
    </row>
    <row r="227" spans="1:16" x14ac:dyDescent="0.2">
      <c r="A227">
        <v>208</v>
      </c>
      <c r="B227" s="2">
        <v>134671.92000000001</v>
      </c>
      <c r="C227" s="1">
        <v>1.52024E-5</v>
      </c>
      <c r="D227" s="1">
        <v>0.14178199999999999</v>
      </c>
      <c r="E227" s="1">
        <f t="shared" si="37"/>
        <v>0.14300199999999999</v>
      </c>
      <c r="F227" s="1">
        <f t="shared" si="38"/>
        <v>846168.62903366471</v>
      </c>
      <c r="G227" s="4">
        <f t="shared" si="39"/>
        <v>12.863793966021385</v>
      </c>
      <c r="H227">
        <f t="shared" si="40"/>
        <v>12.86538366592314</v>
      </c>
      <c r="I227" s="6">
        <f t="shared" si="41"/>
        <v>1157.3100010646858</v>
      </c>
      <c r="J227" s="1">
        <f t="shared" si="36"/>
        <v>-178736.54227394954</v>
      </c>
      <c r="K227" s="1">
        <f t="shared" si="42"/>
        <v>12.864457687487517</v>
      </c>
      <c r="L227" s="1">
        <f t="shared" si="43"/>
        <v>12.86286833078594</v>
      </c>
      <c r="M227" s="1">
        <f t="shared" si="47"/>
        <v>0.14298141831392508</v>
      </c>
      <c r="N227" s="5">
        <f t="shared" si="44"/>
        <v>15.201306086560427</v>
      </c>
      <c r="O227" s="5">
        <f t="shared" si="45"/>
        <v>15.202400000000001</v>
      </c>
      <c r="P227" s="25">
        <f t="shared" si="46"/>
        <v>89.961817993333014</v>
      </c>
    </row>
    <row r="228" spans="1:16" x14ac:dyDescent="0.2">
      <c r="A228">
        <v>209</v>
      </c>
      <c r="B228" s="2">
        <v>138704.13200000001</v>
      </c>
      <c r="C228" s="1">
        <v>1.5199599999999999E-5</v>
      </c>
      <c r="D228" s="1">
        <v>0.14463000000000001</v>
      </c>
      <c r="E228" s="1">
        <f t="shared" si="37"/>
        <v>0.14585000000000001</v>
      </c>
      <c r="F228" s="1">
        <f t="shared" si="38"/>
        <v>871503.76422749797</v>
      </c>
      <c r="G228" s="4">
        <f t="shared" si="39"/>
        <v>13.246508614752278</v>
      </c>
      <c r="H228">
        <f t="shared" si="40"/>
        <v>13.248114488656009</v>
      </c>
      <c r="I228" s="6">
        <f t="shared" si="41"/>
        <v>1203.2311464052541</v>
      </c>
      <c r="J228" s="1">
        <f t="shared" si="36"/>
        <v>-173540.56418588851</v>
      </c>
      <c r="K228" s="1">
        <f t="shared" si="42"/>
        <v>13.247103202673996</v>
      </c>
      <c r="L228" s="1">
        <f t="shared" si="43"/>
        <v>13.24549769646242</v>
      </c>
      <c r="M228" s="1">
        <f t="shared" si="47"/>
        <v>0.14582773682349567</v>
      </c>
      <c r="N228" s="5">
        <f t="shared" si="44"/>
        <v>15.198440029921439</v>
      </c>
      <c r="O228" s="5">
        <f t="shared" si="45"/>
        <v>15.199599999999998</v>
      </c>
      <c r="P228" s="25">
        <f t="shared" si="46"/>
        <v>90.829755607427856</v>
      </c>
    </row>
    <row r="229" spans="1:16" x14ac:dyDescent="0.2">
      <c r="A229">
        <v>210</v>
      </c>
      <c r="B229" s="2">
        <v>142857.07199999999</v>
      </c>
      <c r="C229" s="1">
        <v>1.51969E-5</v>
      </c>
      <c r="D229" s="1">
        <v>0.14766699999999999</v>
      </c>
      <c r="E229" s="1">
        <f t="shared" si="37"/>
        <v>0.14888699999999999</v>
      </c>
      <c r="F229" s="1">
        <f t="shared" si="38"/>
        <v>897597.45581709617</v>
      </c>
      <c r="G229" s="4">
        <f t="shared" si="39"/>
        <v>13.640698776306829</v>
      </c>
      <c r="H229">
        <f t="shared" si="40"/>
        <v>13.642323864517669</v>
      </c>
      <c r="I229" s="6">
        <f t="shared" si="41"/>
        <v>1249.879643250973</v>
      </c>
      <c r="J229" s="1">
        <f t="shared" si="36"/>
        <v>-168495.63682919357</v>
      </c>
      <c r="K229" s="1">
        <f t="shared" si="42"/>
        <v>13.64121939714733</v>
      </c>
      <c r="L229" s="1">
        <f t="shared" si="43"/>
        <v>13.639594703569205</v>
      </c>
      <c r="M229" s="1">
        <f t="shared" si="47"/>
        <v>0.14886289639505365</v>
      </c>
      <c r="N229" s="5">
        <f t="shared" si="44"/>
        <v>15.195669968953824</v>
      </c>
      <c r="O229" s="5">
        <f t="shared" si="45"/>
        <v>15.196899999999999</v>
      </c>
      <c r="P229" s="25">
        <f t="shared" si="46"/>
        <v>91.625213762953592</v>
      </c>
    </row>
    <row r="230" spans="1:16" x14ac:dyDescent="0.2">
      <c r="A230">
        <v>211</v>
      </c>
      <c r="B230" s="2">
        <v>147134.356</v>
      </c>
      <c r="C230" s="1">
        <v>1.51943E-5</v>
      </c>
      <c r="D230" s="1">
        <v>0.15076100000000001</v>
      </c>
      <c r="E230" s="1">
        <f t="shared" si="37"/>
        <v>0.151981</v>
      </c>
      <c r="F230" s="1">
        <f t="shared" si="38"/>
        <v>924472.42380053061</v>
      </c>
      <c r="G230" s="4">
        <f t="shared" si="39"/>
        <v>14.046711348952401</v>
      </c>
      <c r="H230">
        <f t="shared" si="40"/>
        <v>14.048355735584062</v>
      </c>
      <c r="I230" s="6">
        <f t="shared" si="41"/>
        <v>1298.4070242013752</v>
      </c>
      <c r="J230" s="1">
        <f t="shared" si="36"/>
        <v>-163597.3675801045</v>
      </c>
      <c r="K230" s="1">
        <f t="shared" si="42"/>
        <v>14.047149485410474</v>
      </c>
      <c r="L230" s="1">
        <f t="shared" si="43"/>
        <v>14.045505522291</v>
      </c>
      <c r="M230" s="1">
        <f t="shared" si="47"/>
        <v>0.151954904735004</v>
      </c>
      <c r="N230" s="5">
        <f t="shared" si="44"/>
        <v>15.192995659675338</v>
      </c>
      <c r="O230" s="5">
        <f t="shared" si="45"/>
        <v>15.1943</v>
      </c>
      <c r="P230" s="25">
        <f t="shared" si="46"/>
        <v>92.432064281078169</v>
      </c>
    </row>
    <row r="231" spans="1:16" x14ac:dyDescent="0.2">
      <c r="A231">
        <v>212</v>
      </c>
      <c r="B231" s="2">
        <v>151539.70499999999</v>
      </c>
      <c r="C231" s="1">
        <v>1.51921E-5</v>
      </c>
      <c r="D231" s="1">
        <v>0.152866</v>
      </c>
      <c r="E231" s="1">
        <f t="shared" si="37"/>
        <v>0.154086</v>
      </c>
      <c r="F231" s="1">
        <f t="shared" si="38"/>
        <v>952152.04791032884</v>
      </c>
      <c r="G231" s="4">
        <f t="shared" si="39"/>
        <v>14.465189127058506</v>
      </c>
      <c r="H231">
        <f t="shared" si="40"/>
        <v>14.46683048101437</v>
      </c>
      <c r="I231" s="6">
        <f t="shared" si="41"/>
        <v>1358.1080628802592</v>
      </c>
      <c r="J231" s="1">
        <f t="shared" si="36"/>
        <v>-158841.49518566078</v>
      </c>
      <c r="K231" s="1">
        <f t="shared" si="42"/>
        <v>14.465513003335156</v>
      </c>
      <c r="L231" s="1">
        <f t="shared" si="43"/>
        <v>14.463872097733224</v>
      </c>
      <c r="M231" s="1">
        <f t="shared" si="47"/>
        <v>0.15405793959032221</v>
      </c>
      <c r="N231" s="5">
        <f t="shared" si="44"/>
        <v>15.190716786753573</v>
      </c>
      <c r="O231" s="5">
        <f t="shared" si="45"/>
        <v>15.1921</v>
      </c>
      <c r="P231" s="25">
        <f t="shared" si="46"/>
        <v>93.88592458263561</v>
      </c>
    </row>
    <row r="232" spans="1:16" x14ac:dyDescent="0.2">
      <c r="A232">
        <v>213</v>
      </c>
      <c r="B232" s="2">
        <v>156076.95600000001</v>
      </c>
      <c r="C232" s="1">
        <v>1.5189499999999999E-5</v>
      </c>
      <c r="D232" s="1">
        <v>0.15601000000000001</v>
      </c>
      <c r="E232" s="1">
        <f t="shared" si="37"/>
        <v>0.15723000000000001</v>
      </c>
      <c r="F232" s="1">
        <f t="shared" si="38"/>
        <v>980660.43672851485</v>
      </c>
      <c r="G232" s="4">
        <f t="shared" si="39"/>
        <v>14.895741703687776</v>
      </c>
      <c r="H232">
        <f t="shared" si="40"/>
        <v>14.897401323825648</v>
      </c>
      <c r="I232" s="6">
        <f t="shared" si="41"/>
        <v>1411.3581515988244</v>
      </c>
      <c r="J232" s="1">
        <f t="shared" si="36"/>
        <v>-154223.87736850759</v>
      </c>
      <c r="K232" s="1">
        <f t="shared" si="42"/>
        <v>14.895962434243348</v>
      </c>
      <c r="L232" s="1">
        <f t="shared" si="43"/>
        <v>14.894303294914605</v>
      </c>
      <c r="M232" s="1">
        <f t="shared" si="47"/>
        <v>0.15719963222229613</v>
      </c>
      <c r="N232" s="5">
        <f t="shared" si="44"/>
        <v>15.188033224427846</v>
      </c>
      <c r="O232" s="5">
        <f t="shared" si="45"/>
        <v>15.189499999999999</v>
      </c>
      <c r="P232" s="25">
        <f t="shared" si="46"/>
        <v>94.747698097999105</v>
      </c>
    </row>
    <row r="233" spans="1:16" x14ac:dyDescent="0.2">
      <c r="A233">
        <v>214</v>
      </c>
      <c r="B233" s="2">
        <v>160750.05600000001</v>
      </c>
      <c r="C233" s="1">
        <v>1.5187E-5</v>
      </c>
      <c r="D233" s="1">
        <v>0.15926999999999999</v>
      </c>
      <c r="E233" s="1">
        <f t="shared" si="37"/>
        <v>0.16048999999999999</v>
      </c>
      <c r="F233" s="1">
        <f t="shared" si="38"/>
        <v>1010022.3899874957</v>
      </c>
      <c r="G233" s="4">
        <f t="shared" si="39"/>
        <v>15.339210036740099</v>
      </c>
      <c r="H233">
        <f t="shared" si="40"/>
        <v>15.340889200141493</v>
      </c>
      <c r="I233" s="6">
        <f t="shared" si="41"/>
        <v>1466.2416449082696</v>
      </c>
      <c r="J233" s="1">
        <f t="shared" si="36"/>
        <v>-149740.49727356833</v>
      </c>
      <c r="K233" s="1">
        <f t="shared" si="42"/>
        <v>15.339317689579111</v>
      </c>
      <c r="L233" s="1">
        <f t="shared" si="43"/>
        <v>15.337639042124383</v>
      </c>
      <c r="M233" s="1">
        <f t="shared" si="47"/>
        <v>0.16045712430297027</v>
      </c>
      <c r="N233" s="5">
        <f t="shared" si="44"/>
        <v>15.185444594267128</v>
      </c>
      <c r="O233" s="5">
        <f t="shared" si="45"/>
        <v>15.187000000000001</v>
      </c>
      <c r="P233" s="25">
        <f t="shared" si="46"/>
        <v>95.587148958025196</v>
      </c>
    </row>
    <row r="234" spans="1:16" x14ac:dyDescent="0.2">
      <c r="A234">
        <v>215</v>
      </c>
      <c r="B234" s="2">
        <v>165563.073</v>
      </c>
      <c r="C234" s="1">
        <v>1.5184000000000001E-5</v>
      </c>
      <c r="D234" s="1">
        <v>0.163386</v>
      </c>
      <c r="E234" s="1">
        <f t="shared" si="37"/>
        <v>0.164606</v>
      </c>
      <c r="F234" s="1">
        <f t="shared" si="38"/>
        <v>1040263.4676851013</v>
      </c>
      <c r="G234" s="4">
        <f t="shared" si="39"/>
        <v>15.795360493330579</v>
      </c>
      <c r="H234">
        <f t="shared" si="40"/>
        <v>15.797075879012816</v>
      </c>
      <c r="I234" s="6">
        <f t="shared" si="41"/>
        <v>1515.8652069153277</v>
      </c>
      <c r="J234" s="1">
        <f t="shared" si="36"/>
        <v>-145387.45196034113</v>
      </c>
      <c r="K234" s="1">
        <f t="shared" si="42"/>
        <v>15.795359633963402</v>
      </c>
      <c r="L234" s="1">
        <f t="shared" si="43"/>
        <v>15.793644807274994</v>
      </c>
      <c r="M234" s="1">
        <f t="shared" si="47"/>
        <v>0.16457023917689381</v>
      </c>
      <c r="N234" s="5">
        <f t="shared" si="44"/>
        <v>15.182350719688923</v>
      </c>
      <c r="O234" s="5">
        <f t="shared" si="45"/>
        <v>15.184000000000001</v>
      </c>
      <c r="P234" s="25">
        <f t="shared" si="46"/>
        <v>95.969021411572896</v>
      </c>
    </row>
    <row r="235" spans="1:16" x14ac:dyDescent="0.2">
      <c r="A235">
        <v>216</v>
      </c>
      <c r="B235" s="2">
        <v>170520.19699999999</v>
      </c>
      <c r="C235" s="1">
        <v>1.51816E-5</v>
      </c>
      <c r="D235" s="1">
        <v>0.16675200000000001</v>
      </c>
      <c r="E235" s="1">
        <f t="shared" si="37"/>
        <v>0.16797200000000001</v>
      </c>
      <c r="F235" s="1">
        <f t="shared" si="38"/>
        <v>1071409.9963677684</v>
      </c>
      <c r="G235" s="4">
        <f t="shared" si="39"/>
        <v>16.265718000856914</v>
      </c>
      <c r="H235">
        <f t="shared" si="40"/>
        <v>16.267452605673164</v>
      </c>
      <c r="I235" s="6">
        <f t="shared" si="41"/>
        <v>1575.273240041106</v>
      </c>
      <c r="J235" s="1">
        <f t="shared" si="36"/>
        <v>-141160.95187360098</v>
      </c>
      <c r="K235" s="1">
        <f t="shared" si="42"/>
        <v>16.265578153013301</v>
      </c>
      <c r="L235" s="1">
        <f t="shared" si="43"/>
        <v>16.263844147706212</v>
      </c>
      <c r="M235" s="1">
        <f t="shared" si="47"/>
        <v>0.16793329647753064</v>
      </c>
      <c r="N235" s="5">
        <f t="shared" si="44"/>
        <v>15.179851040071446</v>
      </c>
      <c r="O235" s="5">
        <f t="shared" si="45"/>
        <v>15.181600000000001</v>
      </c>
      <c r="P235" s="25">
        <f t="shared" si="46"/>
        <v>96.847048732127419</v>
      </c>
    </row>
    <row r="236" spans="1:16" x14ac:dyDescent="0.2">
      <c r="A236">
        <v>217</v>
      </c>
      <c r="B236" s="2">
        <v>175625.742</v>
      </c>
      <c r="C236" s="1">
        <v>1.51791E-5</v>
      </c>
      <c r="D236" s="1">
        <v>0.170075</v>
      </c>
      <c r="E236" s="1">
        <f t="shared" si="37"/>
        <v>0.171295</v>
      </c>
      <c r="F236" s="1">
        <f t="shared" si="38"/>
        <v>1103489.0816969126</v>
      </c>
      <c r="G236" s="4">
        <f t="shared" si="39"/>
        <v>16.749971119985606</v>
      </c>
      <c r="H236">
        <f t="shared" si="40"/>
        <v>16.75172288282835</v>
      </c>
      <c r="I236" s="6">
        <f t="shared" si="41"/>
        <v>1638.0564201954342</v>
      </c>
      <c r="J236" s="1">
        <f t="shared" si="36"/>
        <v>-137057.31886498709</v>
      </c>
      <c r="K236" s="1">
        <f t="shared" si="42"/>
        <v>16.749675666908232</v>
      </c>
      <c r="L236" s="1">
        <f t="shared" si="43"/>
        <v>16.747924546187253</v>
      </c>
      <c r="M236" s="1">
        <f t="shared" si="47"/>
        <v>0.17125313925940291</v>
      </c>
      <c r="N236" s="5">
        <f t="shared" si="44"/>
        <v>15.177245361080324</v>
      </c>
      <c r="O236" s="5">
        <f t="shared" si="45"/>
        <v>15.1791</v>
      </c>
      <c r="P236" s="25">
        <f t="shared" si="46"/>
        <v>97.7963067924764</v>
      </c>
    </row>
    <row r="237" spans="1:16" x14ac:dyDescent="0.2">
      <c r="A237">
        <v>218</v>
      </c>
      <c r="B237" s="2">
        <v>180884.152</v>
      </c>
      <c r="C237" s="1">
        <v>1.51767E-5</v>
      </c>
      <c r="D237" s="1">
        <v>0.173484</v>
      </c>
      <c r="E237" s="1">
        <f t="shared" si="37"/>
        <v>0.174704</v>
      </c>
      <c r="F237" s="1">
        <f t="shared" si="38"/>
        <v>1136528.646148039</v>
      </c>
      <c r="G237" s="4">
        <f t="shared" si="39"/>
        <v>17.248754303994943</v>
      </c>
      <c r="H237">
        <f t="shared" si="40"/>
        <v>17.250523793378239</v>
      </c>
      <c r="I237" s="6">
        <f t="shared" si="41"/>
        <v>1703.1667650837994</v>
      </c>
      <c r="J237" s="1">
        <f t="shared" si="36"/>
        <v>-133072.98099942971</v>
      </c>
      <c r="K237" s="1">
        <f t="shared" si="42"/>
        <v>17.248287862403139</v>
      </c>
      <c r="L237" s="1">
        <f t="shared" si="43"/>
        <v>17.246519060942063</v>
      </c>
      <c r="M237" s="1">
        <f t="shared" si="47"/>
        <v>0.17465871897336788</v>
      </c>
      <c r="N237" s="5">
        <f t="shared" si="44"/>
        <v>15.174733271699347</v>
      </c>
      <c r="O237" s="5">
        <f t="shared" si="45"/>
        <v>15.1767</v>
      </c>
      <c r="P237" s="25">
        <f t="shared" si="46"/>
        <v>98.744106004646852</v>
      </c>
    </row>
    <row r="238" spans="1:16" x14ac:dyDescent="0.2">
      <c r="A238">
        <v>219</v>
      </c>
      <c r="B238" s="2">
        <v>186300.005</v>
      </c>
      <c r="C238" s="1">
        <v>1.51746E-5</v>
      </c>
      <c r="D238" s="1">
        <v>0.17710899999999999</v>
      </c>
      <c r="E238" s="1">
        <f t="shared" si="37"/>
        <v>0.17832899999999999</v>
      </c>
      <c r="F238" s="1">
        <f t="shared" si="38"/>
        <v>1170557.4541434834</v>
      </c>
      <c r="G238" s="4">
        <f t="shared" si="39"/>
        <v>17.762741143645705</v>
      </c>
      <c r="H238">
        <f t="shared" si="40"/>
        <v>17.764531477242517</v>
      </c>
      <c r="I238" s="6">
        <f t="shared" si="41"/>
        <v>1769.4641598865296</v>
      </c>
      <c r="J238" s="1">
        <f t="shared" si="36"/>
        <v>-129204.46954466777</v>
      </c>
      <c r="K238" s="1">
        <f t="shared" si="42"/>
        <v>17.762089338853084</v>
      </c>
      <c r="L238" s="1">
        <f t="shared" si="43"/>
        <v>17.760299743471247</v>
      </c>
      <c r="M238" s="1">
        <f t="shared" si="47"/>
        <v>0.17827997756596287</v>
      </c>
      <c r="N238" s="5">
        <f t="shared" si="44"/>
        <v>15.17251432691679</v>
      </c>
      <c r="O238" s="5">
        <f t="shared" si="45"/>
        <v>15.1746</v>
      </c>
      <c r="P238" s="25">
        <f t="shared" si="46"/>
        <v>99.620271361656464</v>
      </c>
    </row>
    <row r="239" spans="1:16" x14ac:dyDescent="0.2">
      <c r="A239">
        <v>220</v>
      </c>
      <c r="B239" s="2">
        <v>191878.01300000001</v>
      </c>
      <c r="C239" s="1">
        <v>1.5172400000000001E-5</v>
      </c>
      <c r="D239" s="1">
        <v>0.18063499999999999</v>
      </c>
      <c r="E239" s="1">
        <f t="shared" si="37"/>
        <v>0.18185499999999999</v>
      </c>
      <c r="F239" s="1">
        <f t="shared" si="38"/>
        <v>1205605.1120524136</v>
      </c>
      <c r="G239" s="4">
        <f t="shared" si="39"/>
        <v>18.291923002104042</v>
      </c>
      <c r="H239">
        <f t="shared" si="40"/>
        <v>18.293730971721082</v>
      </c>
      <c r="I239" s="6">
        <f t="shared" si="41"/>
        <v>1840.0787350137637</v>
      </c>
      <c r="J239" s="1">
        <f t="shared" si="36"/>
        <v>-125448.41874193243</v>
      </c>
      <c r="K239" s="1">
        <f t="shared" si="42"/>
        <v>18.291063645971729</v>
      </c>
      <c r="L239" s="1">
        <f t="shared" si="43"/>
        <v>18.289256467022803</v>
      </c>
      <c r="M239" s="1">
        <f t="shared" si="47"/>
        <v>0.18180197820356414</v>
      </c>
      <c r="N239" s="5">
        <f t="shared" si="44"/>
        <v>15.170188218501581</v>
      </c>
      <c r="O239" s="5">
        <f t="shared" si="45"/>
        <v>15.172400000000001</v>
      </c>
      <c r="P239" s="25">
        <f t="shared" si="46"/>
        <v>100.59987601754408</v>
      </c>
    </row>
    <row r="240" spans="1:16" x14ac:dyDescent="0.2">
      <c r="A240">
        <v>221</v>
      </c>
      <c r="B240" s="2">
        <v>197623.033</v>
      </c>
      <c r="C240" s="1">
        <v>1.5170299999999999E-5</v>
      </c>
      <c r="D240" s="1">
        <v>0.18426500000000001</v>
      </c>
      <c r="E240" s="1">
        <f t="shared" si="37"/>
        <v>0.18548500000000001</v>
      </c>
      <c r="F240" s="1">
        <f t="shared" si="38"/>
        <v>1241702.1373058665</v>
      </c>
      <c r="G240" s="4">
        <f t="shared" si="39"/>
        <v>18.836993933571186</v>
      </c>
      <c r="H240">
        <f t="shared" si="40"/>
        <v>18.838820376014514</v>
      </c>
      <c r="I240" s="6">
        <f t="shared" si="41"/>
        <v>1913.1829805031277</v>
      </c>
      <c r="J240" s="1">
        <f t="shared" si="36"/>
        <v>-121801.55803091008</v>
      </c>
      <c r="K240" s="1">
        <f t="shared" si="42"/>
        <v>18.835907061312437</v>
      </c>
      <c r="L240" s="1">
        <f t="shared" si="43"/>
        <v>18.834081466029648</v>
      </c>
      <c r="M240" s="1">
        <f t="shared" si="47"/>
        <v>0.1854276416289401</v>
      </c>
      <c r="N240" s="5">
        <f t="shared" si="44"/>
        <v>15.167954455562219</v>
      </c>
      <c r="O240" s="5">
        <f t="shared" si="45"/>
        <v>15.170299999999999</v>
      </c>
      <c r="P240" s="25">
        <f t="shared" si="46"/>
        <v>101.57105650795363</v>
      </c>
    </row>
    <row r="241" spans="1:16" x14ac:dyDescent="0.2">
      <c r="A241">
        <v>222</v>
      </c>
      <c r="B241" s="2">
        <v>203540.06400000001</v>
      </c>
      <c r="C241" s="1">
        <v>1.5168500000000001E-5</v>
      </c>
      <c r="D241" s="1">
        <v>0.18698200000000001</v>
      </c>
      <c r="E241" s="1">
        <f t="shared" si="37"/>
        <v>0.18820200000000001</v>
      </c>
      <c r="F241" s="1">
        <f t="shared" si="38"/>
        <v>1278879.9395471928</v>
      </c>
      <c r="G241" s="4">
        <f t="shared" si="39"/>
        <v>19.398690363021593</v>
      </c>
      <c r="H241">
        <f t="shared" si="40"/>
        <v>19.40051625910742</v>
      </c>
      <c r="I241" s="6">
        <f t="shared" si="41"/>
        <v>1999.6844230836591</v>
      </c>
      <c r="J241" s="1">
        <f t="shared" si="36"/>
        <v>-118260.71412748475</v>
      </c>
      <c r="K241" s="1">
        <f t="shared" si="42"/>
        <v>19.397334151681726</v>
      </c>
      <c r="L241" s="1">
        <f t="shared" si="43"/>
        <v>19.395509153852437</v>
      </c>
      <c r="M241" s="1">
        <f t="shared" si="47"/>
        <v>0.18814027241314255</v>
      </c>
      <c r="N241" s="5">
        <f t="shared" si="44"/>
        <v>15.166012503659816</v>
      </c>
      <c r="O241" s="5">
        <f t="shared" si="45"/>
        <v>15.1685</v>
      </c>
      <c r="P241" s="25">
        <f t="shared" si="46"/>
        <v>103.09068284572955</v>
      </c>
    </row>
    <row r="242" spans="1:16" x14ac:dyDescent="0.2">
      <c r="A242">
        <v>223</v>
      </c>
      <c r="B242" s="2">
        <v>209634.25700000001</v>
      </c>
      <c r="C242" s="1">
        <v>1.5166399999999999E-5</v>
      </c>
      <c r="D242" s="1">
        <v>0.19072900000000001</v>
      </c>
      <c r="E242" s="1">
        <f t="shared" si="37"/>
        <v>0.19194900000000001</v>
      </c>
      <c r="F242" s="1">
        <f t="shared" si="38"/>
        <v>1317170.8834639094</v>
      </c>
      <c r="G242" s="4">
        <f t="shared" si="39"/>
        <v>19.976740486967035</v>
      </c>
      <c r="H242">
        <f t="shared" si="40"/>
        <v>19.9785848528497</v>
      </c>
      <c r="I242" s="6">
        <f t="shared" si="41"/>
        <v>2079.2346138934245</v>
      </c>
      <c r="J242" s="1">
        <f t="shared" si="36"/>
        <v>-114822.80456764255</v>
      </c>
      <c r="K242" s="1">
        <f t="shared" si="42"/>
        <v>19.975109285280144</v>
      </c>
      <c r="L242" s="1">
        <f t="shared" si="43"/>
        <v>19.973265881734246</v>
      </c>
      <c r="M242" s="1">
        <f t="shared" si="47"/>
        <v>0.19188222728964666</v>
      </c>
      <c r="N242" s="5">
        <f t="shared" si="44"/>
        <v>15.163762069510941</v>
      </c>
      <c r="O242" s="5">
        <f t="shared" si="45"/>
        <v>15.166399999999999</v>
      </c>
      <c r="P242" s="25">
        <f t="shared" si="46"/>
        <v>104.09127600746763</v>
      </c>
    </row>
    <row r="243" spans="1:16" x14ac:dyDescent="0.2">
      <c r="A243">
        <v>224</v>
      </c>
      <c r="B243" s="2">
        <v>215910.916</v>
      </c>
      <c r="C243" s="1">
        <v>1.51645E-5</v>
      </c>
      <c r="D243" s="1">
        <v>0.19449</v>
      </c>
      <c r="E243" s="1">
        <f t="shared" si="37"/>
        <v>0.19571</v>
      </c>
      <c r="F243" s="1">
        <f t="shared" si="38"/>
        <v>1356608.2950708859</v>
      </c>
      <c r="G243" s="4">
        <f t="shared" si="39"/>
        <v>20.572286490602451</v>
      </c>
      <c r="H243">
        <f t="shared" si="40"/>
        <v>20.574148335376854</v>
      </c>
      <c r="I243" s="6">
        <f t="shared" si="41"/>
        <v>2162.6757644245267</v>
      </c>
      <c r="J243" s="1">
        <f t="shared" si="36"/>
        <v>-111484.83721033334</v>
      </c>
      <c r="K243" s="1">
        <f t="shared" si="42"/>
        <v>20.570352146702525</v>
      </c>
      <c r="L243" s="1">
        <f t="shared" si="43"/>
        <v>20.568491332277052</v>
      </c>
      <c r="M243" s="1">
        <f t="shared" si="47"/>
        <v>0.1956377912913459</v>
      </c>
      <c r="N243" s="5">
        <f t="shared" si="44"/>
        <v>15.161702465634932</v>
      </c>
      <c r="O243" s="5">
        <f t="shared" si="45"/>
        <v>15.1645</v>
      </c>
      <c r="P243" s="25">
        <f t="shared" si="46"/>
        <v>105.13557322698576</v>
      </c>
    </row>
    <row r="244" spans="1:16" x14ac:dyDescent="0.2">
      <c r="A244">
        <v>225</v>
      </c>
      <c r="B244" s="2">
        <v>222375.505</v>
      </c>
      <c r="C244" s="1">
        <v>1.5162400000000001E-5</v>
      </c>
      <c r="D244" s="1">
        <v>0.19905</v>
      </c>
      <c r="E244" s="1">
        <f t="shared" si="37"/>
        <v>0.20027</v>
      </c>
      <c r="F244" s="1">
        <f t="shared" si="38"/>
        <v>1397226.5056926406</v>
      </c>
      <c r="G244" s="4">
        <f t="shared" si="39"/>
        <v>21.185307169914093</v>
      </c>
      <c r="H244">
        <f t="shared" si="40"/>
        <v>21.187200372244288</v>
      </c>
      <c r="I244" s="6">
        <f t="shared" si="41"/>
        <v>2241.2610373821017</v>
      </c>
      <c r="J244" s="1">
        <f t="shared" si="36"/>
        <v>-108243.90628002826</v>
      </c>
      <c r="K244" s="1">
        <f t="shared" si="42"/>
        <v>21.183054091617887</v>
      </c>
      <c r="L244" s="1">
        <f t="shared" si="43"/>
        <v>21.181162000488506</v>
      </c>
      <c r="M244" s="1">
        <f t="shared" si="47"/>
        <v>0.20019163002260135</v>
      </c>
      <c r="N244" s="5">
        <f t="shared" si="44"/>
        <v>15.15943328743858</v>
      </c>
      <c r="O244" s="5">
        <f t="shared" si="45"/>
        <v>15.1624</v>
      </c>
      <c r="P244" s="25">
        <f t="shared" si="46"/>
        <v>105.80443347255419</v>
      </c>
    </row>
    <row r="245" spans="1:16" x14ac:dyDescent="0.2">
      <c r="A245">
        <v>226</v>
      </c>
      <c r="B245" s="2">
        <v>229033.65</v>
      </c>
      <c r="C245" s="1">
        <v>1.51606E-5</v>
      </c>
      <c r="D245" s="1">
        <v>0.202982</v>
      </c>
      <c r="E245" s="1">
        <f t="shared" si="37"/>
        <v>0.20420199999999999</v>
      </c>
      <c r="F245" s="1">
        <f t="shared" si="38"/>
        <v>1439060.8645297119</v>
      </c>
      <c r="G245" s="4">
        <f t="shared" si="39"/>
        <v>21.81702614278915</v>
      </c>
      <c r="H245">
        <f t="shared" si="40"/>
        <v>21.818937423296909</v>
      </c>
      <c r="I245" s="6">
        <f t="shared" si="41"/>
        <v>2331.1442991349213</v>
      </c>
      <c r="J245" s="1">
        <f t="shared" si="36"/>
        <v>-105097.19127383226</v>
      </c>
      <c r="K245" s="1">
        <f t="shared" si="42"/>
        <v>21.814408594217134</v>
      </c>
      <c r="L245" s="1">
        <f t="shared" si="43"/>
        <v>21.812498503532819</v>
      </c>
      <c r="M245" s="1">
        <f t="shared" si="47"/>
        <v>0.20411724619252108</v>
      </c>
      <c r="N245" s="5">
        <f t="shared" si="44"/>
        <v>15.15745375416153</v>
      </c>
      <c r="O245" s="5">
        <f t="shared" si="45"/>
        <v>15.160600000000001</v>
      </c>
      <c r="P245" s="25">
        <f t="shared" si="46"/>
        <v>106.86259446670918</v>
      </c>
    </row>
    <row r="246" spans="1:16" x14ac:dyDescent="0.2">
      <c r="A246">
        <v>227</v>
      </c>
      <c r="B246" s="2">
        <v>235891.14600000001</v>
      </c>
      <c r="C246" s="1">
        <v>1.5159E-5</v>
      </c>
      <c r="D246" s="1">
        <v>0.20694299999999999</v>
      </c>
      <c r="E246" s="1">
        <f t="shared" si="37"/>
        <v>0.20816299999999999</v>
      </c>
      <c r="F246" s="1">
        <f t="shared" si="38"/>
        <v>1482147.7826409547</v>
      </c>
      <c r="G246" s="4">
        <f t="shared" si="39"/>
        <v>22.467878237054233</v>
      </c>
      <c r="H246">
        <f t="shared" si="40"/>
        <v>22.469806849721252</v>
      </c>
      <c r="I246" s="6">
        <f t="shared" si="41"/>
        <v>2425.2575352472068</v>
      </c>
      <c r="J246" s="1">
        <f t="shared" si="36"/>
        <v>-102041.95337706296</v>
      </c>
      <c r="K246" s="1">
        <f t="shared" si="42"/>
        <v>22.464860050394773</v>
      </c>
      <c r="L246" s="1">
        <f t="shared" si="43"/>
        <v>22.462932711145129</v>
      </c>
      <c r="M246" s="1">
        <f t="shared" si="47"/>
        <v>0.20807136246084212</v>
      </c>
      <c r="N246" s="5">
        <f t="shared" si="44"/>
        <v>15.155663270716303</v>
      </c>
      <c r="O246" s="5">
        <f t="shared" si="45"/>
        <v>15.159000000000001</v>
      </c>
      <c r="P246" s="25">
        <f t="shared" si="46"/>
        <v>107.95782968630547</v>
      </c>
    </row>
    <row r="247" spans="1:16" x14ac:dyDescent="0.2">
      <c r="A247">
        <v>228</v>
      </c>
      <c r="B247" s="2">
        <v>242953.96299999999</v>
      </c>
      <c r="C247" s="1">
        <v>1.51574E-5</v>
      </c>
      <c r="D247" s="1">
        <v>0.21077599999999999</v>
      </c>
      <c r="E247" s="1">
        <f t="shared" si="37"/>
        <v>0.21199599999999999</v>
      </c>
      <c r="F247" s="1">
        <f t="shared" si="38"/>
        <v>1526524.7706426526</v>
      </c>
      <c r="G247" s="4">
        <f t="shared" si="39"/>
        <v>23.138146558538942</v>
      </c>
      <c r="H247">
        <f t="shared" si="40"/>
        <v>23.140088905299613</v>
      </c>
      <c r="I247" s="6">
        <f t="shared" si="41"/>
        <v>2525.6078816036315</v>
      </c>
      <c r="J247" s="1">
        <f t="shared" si="36"/>
        <v>-99075.532767473138</v>
      </c>
      <c r="K247" s="1">
        <f t="shared" si="42"/>
        <v>23.134685566393944</v>
      </c>
      <c r="L247" s="1">
        <f t="shared" si="43"/>
        <v>23.132744579885674</v>
      </c>
      <c r="M247" s="1">
        <f t="shared" si="47"/>
        <v>0.21189701538449196</v>
      </c>
      <c r="N247" s="5">
        <f t="shared" si="44"/>
        <v>15.153861257126541</v>
      </c>
      <c r="O247" s="5">
        <f t="shared" si="45"/>
        <v>15.157399999999999</v>
      </c>
      <c r="P247" s="25">
        <f t="shared" si="46"/>
        <v>109.16975181510124</v>
      </c>
    </row>
    <row r="248" spans="1:16" x14ac:dyDescent="0.2">
      <c r="A248">
        <v>229</v>
      </c>
      <c r="B248" s="2">
        <v>250228.24799999999</v>
      </c>
      <c r="C248" s="1">
        <v>1.51559E-5</v>
      </c>
      <c r="D248" s="1">
        <v>0.21484500000000001</v>
      </c>
      <c r="E248" s="1">
        <f t="shared" si="37"/>
        <v>0.21606500000000001</v>
      </c>
      <c r="F248" s="1">
        <f t="shared" si="38"/>
        <v>1572230.4512748895</v>
      </c>
      <c r="G248" s="4">
        <f t="shared" si="39"/>
        <v>23.828567496477099</v>
      </c>
      <c r="H248">
        <f t="shared" si="40"/>
        <v>23.830526661006481</v>
      </c>
      <c r="I248" s="6">
        <f t="shared" si="41"/>
        <v>2628.13187243834</v>
      </c>
      <c r="J248" s="1">
        <f t="shared" si="36"/>
        <v>-96195.347705883134</v>
      </c>
      <c r="K248" s="1">
        <f t="shared" si="42"/>
        <v>23.824624573591347</v>
      </c>
      <c r="L248" s="1">
        <f t="shared" si="43"/>
        <v>23.822666864295879</v>
      </c>
      <c r="M248" s="1">
        <f t="shared" si="47"/>
        <v>0.21595799675645841</v>
      </c>
      <c r="N248" s="5">
        <f t="shared" si="44"/>
        <v>15.152146967372731</v>
      </c>
      <c r="O248" s="5">
        <f t="shared" si="45"/>
        <v>15.155900000000001</v>
      </c>
      <c r="P248" s="25">
        <f t="shared" si="46"/>
        <v>110.31157550123665</v>
      </c>
    </row>
    <row r="249" spans="1:16" x14ac:dyDescent="0.2">
      <c r="A249">
        <v>230</v>
      </c>
      <c r="B249" s="2">
        <v>257720.33199999999</v>
      </c>
      <c r="C249" s="1">
        <v>1.5154600000000001E-5</v>
      </c>
      <c r="D249" s="1">
        <v>0.218888</v>
      </c>
      <c r="E249" s="1">
        <f t="shared" si="37"/>
        <v>0.220108</v>
      </c>
      <c r="F249" s="1">
        <f t="shared" si="38"/>
        <v>1619304.603383845</v>
      </c>
      <c r="G249" s="4">
        <f t="shared" si="39"/>
        <v>24.539913542440818</v>
      </c>
      <c r="H249">
        <f t="shared" si="40"/>
        <v>24.541887776440472</v>
      </c>
      <c r="I249" s="6">
        <f t="shared" si="41"/>
        <v>2736.1831655466149</v>
      </c>
      <c r="J249" s="1">
        <f t="shared" si="36"/>
        <v>-93398.891485961431</v>
      </c>
      <c r="K249" s="1">
        <f t="shared" si="42"/>
        <v>24.535440740253929</v>
      </c>
      <c r="L249" s="1">
        <f t="shared" si="43"/>
        <v>24.533468061627637</v>
      </c>
      <c r="M249" s="1">
        <f t="shared" si="47"/>
        <v>0.21999238185457012</v>
      </c>
      <c r="N249" s="5">
        <f t="shared" si="44"/>
        <v>15.150619599524568</v>
      </c>
      <c r="O249" s="5">
        <f t="shared" si="45"/>
        <v>15.1546</v>
      </c>
      <c r="P249" s="25">
        <f t="shared" si="46"/>
        <v>111.51962561069921</v>
      </c>
    </row>
    <row r="250" spans="1:16" x14ac:dyDescent="0.2">
      <c r="A250">
        <v>231</v>
      </c>
      <c r="B250" s="2">
        <v>265436.73599999998</v>
      </c>
      <c r="C250" s="1">
        <v>1.51534E-5</v>
      </c>
      <c r="D250" s="1">
        <v>0.22300800000000001</v>
      </c>
      <c r="E250" s="1">
        <f t="shared" si="37"/>
        <v>0.22422800000000001</v>
      </c>
      <c r="F250" s="1">
        <f t="shared" si="38"/>
        <v>1667788.1996209065</v>
      </c>
      <c r="G250" s="4">
        <f t="shared" si="39"/>
        <v>25.272661704135444</v>
      </c>
      <c r="H250">
        <f t="shared" si="40"/>
        <v>25.27465113431785</v>
      </c>
      <c r="I250" s="6">
        <f t="shared" si="41"/>
        <v>2848.6973429172904</v>
      </c>
      <c r="J250" s="1">
        <f t="shared" si="36"/>
        <v>-90683.730085476782</v>
      </c>
      <c r="K250" s="1">
        <f t="shared" si="42"/>
        <v>25.267608746499612</v>
      </c>
      <c r="L250" s="1">
        <f t="shared" si="43"/>
        <v>25.265620978737893</v>
      </c>
      <c r="M250" s="1">
        <f t="shared" si="47"/>
        <v>0.22410307195861248</v>
      </c>
      <c r="N250" s="5">
        <f t="shared" si="44"/>
        <v>15.149178405555842</v>
      </c>
      <c r="O250" s="5">
        <f t="shared" si="45"/>
        <v>15.1534</v>
      </c>
      <c r="P250" s="25">
        <f t="shared" si="46"/>
        <v>112.74107381894331</v>
      </c>
    </row>
    <row r="251" spans="1:16" x14ac:dyDescent="0.2">
      <c r="A251">
        <v>232</v>
      </c>
      <c r="B251" s="2">
        <v>273384.17700000003</v>
      </c>
      <c r="C251" s="1">
        <v>1.5152300000000001E-5</v>
      </c>
      <c r="D251" s="1">
        <v>0.227186</v>
      </c>
      <c r="E251" s="1">
        <f t="shared" si="37"/>
        <v>0.228406</v>
      </c>
      <c r="F251" s="1">
        <f t="shared" si="38"/>
        <v>1717723.4441417835</v>
      </c>
      <c r="G251" s="4">
        <f t="shared" si="39"/>
        <v>26.027460942669549</v>
      </c>
      <c r="H251">
        <f t="shared" si="40"/>
        <v>26.029465337218483</v>
      </c>
      <c r="I251" s="6">
        <f t="shared" si="41"/>
        <v>2966.1256377810778</v>
      </c>
      <c r="J251" s="1">
        <f t="shared" si="36"/>
        <v>-88047.499991903154</v>
      </c>
      <c r="K251" s="1">
        <f t="shared" si="42"/>
        <v>26.021772525656182</v>
      </c>
      <c r="L251" s="1">
        <f t="shared" si="43"/>
        <v>26.019769907641873</v>
      </c>
      <c r="M251" s="1">
        <f t="shared" si="47"/>
        <v>0.22827102300800933</v>
      </c>
      <c r="N251" s="5">
        <f t="shared" si="44"/>
        <v>15.147822541737494</v>
      </c>
      <c r="O251" s="5">
        <f t="shared" si="45"/>
        <v>15.1523</v>
      </c>
      <c r="P251" s="25">
        <f t="shared" si="46"/>
        <v>113.9863026185716</v>
      </c>
    </row>
    <row r="252" spans="1:16" x14ac:dyDescent="0.2">
      <c r="A252">
        <v>233</v>
      </c>
      <c r="B252" s="2">
        <v>281569.57299999997</v>
      </c>
      <c r="C252" s="1">
        <v>1.51514E-5</v>
      </c>
      <c r="D252" s="1">
        <v>0.23149900000000001</v>
      </c>
      <c r="E252" s="1">
        <f t="shared" si="37"/>
        <v>0.23271900000000001</v>
      </c>
      <c r="F252" s="1">
        <f t="shared" si="38"/>
        <v>1769153.8040224297</v>
      </c>
      <c r="G252" s="4">
        <f t="shared" si="39"/>
        <v>26.805156946265441</v>
      </c>
      <c r="H252">
        <f t="shared" si="40"/>
        <v>26.807177383342889</v>
      </c>
      <c r="I252" s="6">
        <f t="shared" si="41"/>
        <v>3087.7177929042468</v>
      </c>
      <c r="J252" s="1">
        <f t="shared" si="36"/>
        <v>-85487.906472742194</v>
      </c>
      <c r="K252" s="1">
        <f t="shared" si="42"/>
        <v>26.798773861555954</v>
      </c>
      <c r="L252" s="1">
        <f t="shared" si="43"/>
        <v>26.796755323889169</v>
      </c>
      <c r="M252" s="1">
        <f t="shared" si="47"/>
        <v>0.23257312821742743</v>
      </c>
      <c r="N252" s="5">
        <f t="shared" si="44"/>
        <v>15.146651050328598</v>
      </c>
      <c r="O252" s="5">
        <f t="shared" si="45"/>
        <v>15.151400000000001</v>
      </c>
      <c r="P252" s="25">
        <f t="shared" si="46"/>
        <v>115.21862189873234</v>
      </c>
    </row>
    <row r="253" spans="1:16" x14ac:dyDescent="0.2">
      <c r="A253">
        <v>234</v>
      </c>
      <c r="B253" s="2">
        <v>290000.04700000002</v>
      </c>
      <c r="C253" s="1">
        <v>1.51505E-5</v>
      </c>
      <c r="D253" s="1">
        <v>0.236011</v>
      </c>
      <c r="E253" s="1">
        <f t="shared" si="37"/>
        <v>0.237231</v>
      </c>
      <c r="F253" s="1">
        <f t="shared" si="38"/>
        <v>1822124.0343917895</v>
      </c>
      <c r="G253" s="4">
        <f t="shared" si="39"/>
        <v>27.606090183052807</v>
      </c>
      <c r="H253">
        <f t="shared" si="40"/>
        <v>27.608128811014531</v>
      </c>
      <c r="I253" s="6">
        <f t="shared" si="41"/>
        <v>3212.7019392162306</v>
      </c>
      <c r="J253" s="1">
        <f t="shared" si="36"/>
        <v>-83002.722141606937</v>
      </c>
      <c r="K253" s="1">
        <f t="shared" si="42"/>
        <v>27.598948927302601</v>
      </c>
      <c r="L253" s="1">
        <f t="shared" si="43"/>
        <v>27.596912332136249</v>
      </c>
      <c r="M253" s="1">
        <f t="shared" si="47"/>
        <v>0.23707327614452975</v>
      </c>
      <c r="N253" s="5">
        <f t="shared" si="44"/>
        <v>15.145463103091046</v>
      </c>
      <c r="O253" s="5">
        <f t="shared" si="45"/>
        <v>15.150499999999999</v>
      </c>
      <c r="P253" s="25">
        <f t="shared" si="46"/>
        <v>116.4066772136393</v>
      </c>
    </row>
    <row r="254" spans="1:16" x14ac:dyDescent="0.2">
      <c r="A254">
        <v>235</v>
      </c>
      <c r="B254" s="2">
        <v>298682.93900000001</v>
      </c>
      <c r="C254" s="1">
        <v>1.51496E-5</v>
      </c>
      <c r="D254" s="1">
        <v>0.239764</v>
      </c>
      <c r="E254" s="1">
        <f t="shared" si="37"/>
        <v>0.240984</v>
      </c>
      <c r="F254" s="1">
        <f t="shared" si="38"/>
        <v>1876680.2538300166</v>
      </c>
      <c r="G254" s="4">
        <f t="shared" si="39"/>
        <v>28.430955173423218</v>
      </c>
      <c r="H254">
        <f t="shared" si="40"/>
        <v>28.432997781133782</v>
      </c>
      <c r="I254" s="6">
        <f t="shared" si="41"/>
        <v>3354.4852992790243</v>
      </c>
      <c r="J254" s="1">
        <f t="shared" si="36"/>
        <v>-80589.783275816619</v>
      </c>
      <c r="K254" s="1">
        <f t="shared" si="42"/>
        <v>28.422969832114443</v>
      </c>
      <c r="L254" s="1">
        <f t="shared" si="43"/>
        <v>28.420929384741985</v>
      </c>
      <c r="M254" s="1">
        <f t="shared" si="47"/>
        <v>0.24081405832268737</v>
      </c>
      <c r="N254" s="5">
        <f t="shared" si="44"/>
        <v>15.144257700127246</v>
      </c>
      <c r="O254" s="5">
        <f t="shared" si="45"/>
        <v>15.1496</v>
      </c>
      <c r="P254" s="25">
        <f t="shared" si="46"/>
        <v>118.02022515919045</v>
      </c>
    </row>
    <row r="255" spans="1:16" x14ac:dyDescent="0.2">
      <c r="A255">
        <v>236</v>
      </c>
      <c r="B255" s="2">
        <v>307625.80499999999</v>
      </c>
      <c r="C255" s="1">
        <v>1.5149E-5</v>
      </c>
      <c r="D255" s="1">
        <v>0.24484400000000001</v>
      </c>
      <c r="E255" s="1">
        <f t="shared" si="37"/>
        <v>0.246064</v>
      </c>
      <c r="F255" s="1">
        <f t="shared" si="38"/>
        <v>1932869.9380852925</v>
      </c>
      <c r="G255" s="4">
        <f t="shared" si="39"/>
        <v>29.281046692054097</v>
      </c>
      <c r="H255">
        <f t="shared" si="40"/>
        <v>29.283114496963286</v>
      </c>
      <c r="I255" s="6">
        <f t="shared" si="41"/>
        <v>3484.622874026059</v>
      </c>
      <c r="J255" s="1">
        <f t="shared" si="36"/>
        <v>-78246.990112529587</v>
      </c>
      <c r="K255" s="1">
        <f t="shared" si="42"/>
        <v>29.272159698538545</v>
      </c>
      <c r="L255" s="1">
        <f t="shared" si="43"/>
        <v>29.270094213346525</v>
      </c>
      <c r="M255" s="1">
        <f t="shared" si="47"/>
        <v>0.24587994258742302</v>
      </c>
      <c r="N255" s="5">
        <f t="shared" si="44"/>
        <v>15.143333566634897</v>
      </c>
      <c r="O255" s="5">
        <f t="shared" si="45"/>
        <v>15.149000000000001</v>
      </c>
      <c r="P255" s="25">
        <f t="shared" si="46"/>
        <v>119.04221997668434</v>
      </c>
    </row>
    <row r="256" spans="1:16" x14ac:dyDescent="0.2">
      <c r="A256">
        <v>237</v>
      </c>
      <c r="B256" s="2">
        <v>316836.429</v>
      </c>
      <c r="C256" s="1">
        <v>1.5148599999999999E-5</v>
      </c>
      <c r="D256" s="1">
        <v>0.25026399999999999</v>
      </c>
      <c r="E256" s="1">
        <f t="shared" si="37"/>
        <v>0.25148399999999999</v>
      </c>
      <c r="F256" s="1">
        <f t="shared" si="38"/>
        <v>1990741.9954720482</v>
      </c>
      <c r="G256" s="4">
        <f t="shared" si="39"/>
        <v>30.156954192607866</v>
      </c>
      <c r="H256">
        <f t="shared" si="40"/>
        <v>30.159051360705547</v>
      </c>
      <c r="I256" s="6">
        <f t="shared" si="41"/>
        <v>3616.5526648904311</v>
      </c>
      <c r="J256" s="1">
        <f t="shared" si="36"/>
        <v>-75972.303431667431</v>
      </c>
      <c r="K256" s="1">
        <f t="shared" si="42"/>
        <v>30.14708374348287</v>
      </c>
      <c r="L256" s="1">
        <f t="shared" si="43"/>
        <v>30.144989070853445</v>
      </c>
      <c r="M256" s="1">
        <f t="shared" si="47"/>
        <v>0.2512844673293117</v>
      </c>
      <c r="N256" s="5">
        <f t="shared" si="44"/>
        <v>15.14258961704649</v>
      </c>
      <c r="O256" s="5">
        <f t="shared" si="45"/>
        <v>15.1486</v>
      </c>
      <c r="P256" s="25">
        <f t="shared" si="46"/>
        <v>119.96359898898179</v>
      </c>
    </row>
    <row r="257" spans="1:16" x14ac:dyDescent="0.2">
      <c r="A257">
        <v>238</v>
      </c>
      <c r="B257" s="2">
        <v>326322.82799999998</v>
      </c>
      <c r="C257" s="1">
        <v>1.51483E-5</v>
      </c>
      <c r="D257" s="1">
        <v>0.25570100000000001</v>
      </c>
      <c r="E257" s="1">
        <f t="shared" si="37"/>
        <v>0.25692100000000001</v>
      </c>
      <c r="F257" s="1">
        <f t="shared" si="38"/>
        <v>2050346.7982868911</v>
      </c>
      <c r="G257" s="4">
        <f t="shared" si="39"/>
        <v>31.059268404489313</v>
      </c>
      <c r="H257">
        <f t="shared" si="40"/>
        <v>31.061393644510467</v>
      </c>
      <c r="I257" s="6">
        <f t="shared" si="41"/>
        <v>3755.0226031439588</v>
      </c>
      <c r="J257" s="1">
        <f t="shared" si="36"/>
        <v>-73763.743314316816</v>
      </c>
      <c r="K257" s="1">
        <f t="shared" si="42"/>
        <v>31.048319415518911</v>
      </c>
      <c r="L257" s="1">
        <f t="shared" si="43"/>
        <v>31.046196857886923</v>
      </c>
      <c r="M257" s="1">
        <f t="shared" si="47"/>
        <v>0.25670477612403281</v>
      </c>
      <c r="N257" s="5">
        <f t="shared" si="44"/>
        <v>15.141924714310129</v>
      </c>
      <c r="O257" s="5">
        <f t="shared" si="45"/>
        <v>15.148300000000001</v>
      </c>
      <c r="P257" s="25">
        <f t="shared" si="46"/>
        <v>120.94125137308018</v>
      </c>
    </row>
    <row r="258" spans="1:16" x14ac:dyDescent="0.2">
      <c r="A258">
        <v>239</v>
      </c>
      <c r="B258" s="2">
        <v>336093.26</v>
      </c>
      <c r="C258" s="1">
        <v>1.5148400000000001E-5</v>
      </c>
      <c r="D258" s="1">
        <v>0.262295</v>
      </c>
      <c r="E258" s="1">
        <f t="shared" si="37"/>
        <v>0.263515</v>
      </c>
      <c r="F258" s="1">
        <f t="shared" si="38"/>
        <v>2111736.2330740886</v>
      </c>
      <c r="G258" s="4">
        <f t="shared" si="39"/>
        <v>31.989425153099525</v>
      </c>
      <c r="H258">
        <f t="shared" si="40"/>
        <v>31.991595875295772</v>
      </c>
      <c r="I258" s="6">
        <f t="shared" si="41"/>
        <v>3883.6224191449501</v>
      </c>
      <c r="J258" s="1">
        <f t="shared" si="36"/>
        <v>-71619.387196857075</v>
      </c>
      <c r="K258" s="1">
        <f t="shared" si="42"/>
        <v>31.977311960263112</v>
      </c>
      <c r="L258" s="1">
        <f t="shared" si="43"/>
        <v>31.975144144252216</v>
      </c>
      <c r="M258" s="1">
        <f t="shared" si="47"/>
        <v>0.26327975506440987</v>
      </c>
      <c r="N258" s="5">
        <f t="shared" si="44"/>
        <v>15.141637314100294</v>
      </c>
      <c r="O258" s="5">
        <f t="shared" si="45"/>
        <v>15.148400000000001</v>
      </c>
      <c r="P258" s="25">
        <f t="shared" si="46"/>
        <v>121.4493083086836</v>
      </c>
    </row>
    <row r="259" spans="1:16" x14ac:dyDescent="0.2">
      <c r="A259">
        <v>240</v>
      </c>
      <c r="B259" s="2">
        <v>346156.228</v>
      </c>
      <c r="C259" s="1">
        <v>1.5148400000000001E-5</v>
      </c>
      <c r="D259" s="1">
        <v>0.26828999999999997</v>
      </c>
      <c r="E259" s="1">
        <f t="shared" si="37"/>
        <v>0.26950999999999997</v>
      </c>
      <c r="F259" s="1">
        <f t="shared" si="38"/>
        <v>2174963.7257583067</v>
      </c>
      <c r="G259" s="4">
        <f t="shared" si="39"/>
        <v>32.947220503277137</v>
      </c>
      <c r="H259">
        <f t="shared" si="40"/>
        <v>32.949425109280028</v>
      </c>
      <c r="I259" s="6">
        <f t="shared" si="41"/>
        <v>4028.0211292036124</v>
      </c>
      <c r="J259" s="1">
        <f t="shared" si="36"/>
        <v>-69537.368896317988</v>
      </c>
      <c r="K259" s="1">
        <f t="shared" si="42"/>
        <v>32.933819824710021</v>
      </c>
      <c r="L259" s="1">
        <f t="shared" si="43"/>
        <v>32.931618349476224</v>
      </c>
      <c r="M259" s="1">
        <f t="shared" si="47"/>
        <v>0.26925479049614509</v>
      </c>
      <c r="N259" s="5">
        <f t="shared" si="44"/>
        <v>15.141226476314925</v>
      </c>
      <c r="O259" s="5">
        <f t="shared" si="45"/>
        <v>15.148400000000001</v>
      </c>
      <c r="P259" s="25">
        <f t="shared" si="46"/>
        <v>122.30652717002525</v>
      </c>
    </row>
    <row r="260" spans="1:16" x14ac:dyDescent="0.2">
      <c r="A260">
        <v>241</v>
      </c>
      <c r="B260" s="2">
        <v>356520.49200000003</v>
      </c>
      <c r="C260" s="1">
        <v>1.5148599999999999E-5</v>
      </c>
      <c r="D260" s="1">
        <v>0.27441399999999999</v>
      </c>
      <c r="E260" s="1">
        <f t="shared" si="37"/>
        <v>0.27563399999999999</v>
      </c>
      <c r="F260" s="1">
        <f t="shared" si="38"/>
        <v>2240084.3170428374</v>
      </c>
      <c r="G260" s="4">
        <f t="shared" si="39"/>
        <v>33.934141285155128</v>
      </c>
      <c r="H260">
        <f t="shared" si="40"/>
        <v>33.936380154302213</v>
      </c>
      <c r="I260" s="6">
        <f t="shared" si="41"/>
        <v>4178.0111265766409</v>
      </c>
      <c r="J260" s="1">
        <f t="shared" si="36"/>
        <v>-67515.8759799814</v>
      </c>
      <c r="K260" s="1">
        <f t="shared" si="42"/>
        <v>33.919330841243614</v>
      </c>
      <c r="L260" s="1">
        <f t="shared" si="43"/>
        <v>33.917095344612804</v>
      </c>
      <c r="M260" s="1">
        <f t="shared" si="47"/>
        <v>0.27535713604251977</v>
      </c>
      <c r="N260" s="5">
        <f t="shared" si="44"/>
        <v>15.14099049154863</v>
      </c>
      <c r="O260" s="5">
        <f t="shared" si="45"/>
        <v>15.1486</v>
      </c>
      <c r="P260" s="25">
        <f t="shared" si="46"/>
        <v>123.17492777588824</v>
      </c>
    </row>
    <row r="261" spans="1:16" x14ac:dyDescent="0.2">
      <c r="A261">
        <v>242</v>
      </c>
      <c r="B261" s="2">
        <v>367195.07199999999</v>
      </c>
      <c r="C261" s="1">
        <v>1.5149E-5</v>
      </c>
      <c r="D261" s="1">
        <v>0.28109099999999998</v>
      </c>
      <c r="E261" s="1">
        <f t="shared" si="37"/>
        <v>0.28231099999999998</v>
      </c>
      <c r="F261" s="1">
        <f t="shared" si="38"/>
        <v>2307154.6812591502</v>
      </c>
      <c r="G261" s="4">
        <f t="shared" si="39"/>
        <v>34.951086266394867</v>
      </c>
      <c r="H261">
        <f t="shared" si="40"/>
        <v>34.953366581808062</v>
      </c>
      <c r="I261" s="6">
        <f t="shared" si="41"/>
        <v>4327.348671152371</v>
      </c>
      <c r="J261" s="1">
        <f t="shared" si="36"/>
        <v>-65553.149150634446</v>
      </c>
      <c r="K261" s="1">
        <f t="shared" si="42"/>
        <v>34.934739151092536</v>
      </c>
      <c r="L261" s="1">
        <f t="shared" si="43"/>
        <v>34.932462479271791</v>
      </c>
      <c r="M261" s="1">
        <f t="shared" si="47"/>
        <v>0.28201020009180516</v>
      </c>
      <c r="N261" s="5">
        <f t="shared" si="44"/>
        <v>15.14092781165721</v>
      </c>
      <c r="O261" s="5">
        <f t="shared" si="45"/>
        <v>15.149000000000001</v>
      </c>
      <c r="P261" s="25">
        <f t="shared" si="46"/>
        <v>123.86949999645378</v>
      </c>
    </row>
    <row r="262" spans="1:16" x14ac:dyDescent="0.2">
      <c r="A262">
        <v>243</v>
      </c>
      <c r="B262" s="2">
        <v>378189.25900000002</v>
      </c>
      <c r="C262" s="1">
        <v>1.5149399999999999E-5</v>
      </c>
      <c r="D262" s="1">
        <v>0.2878</v>
      </c>
      <c r="E262" s="1">
        <f t="shared" si="37"/>
        <v>0.28902</v>
      </c>
      <c r="F262" s="1">
        <f t="shared" si="38"/>
        <v>2376233.1954819351</v>
      </c>
      <c r="G262" s="4">
        <f t="shared" si="39"/>
        <v>35.998507171634024</v>
      </c>
      <c r="H262">
        <f t="shared" si="40"/>
        <v>36.000827616756979</v>
      </c>
      <c r="I262" s="6">
        <f t="shared" si="41"/>
        <v>4484.0358838370576</v>
      </c>
      <c r="J262" s="1">
        <f t="shared" si="36"/>
        <v>-63647.480062869668</v>
      </c>
      <c r="K262" s="1">
        <f t="shared" si="42"/>
        <v>35.980476034667426</v>
      </c>
      <c r="L262" s="1">
        <f t="shared" si="43"/>
        <v>35.978159522455115</v>
      </c>
      <c r="M262" s="1">
        <f t="shared" si="47"/>
        <v>0.28869334233815375</v>
      </c>
      <c r="N262" s="5">
        <f t="shared" si="44"/>
        <v>15.140837015012838</v>
      </c>
      <c r="O262" s="5">
        <f t="shared" si="45"/>
        <v>15.1494</v>
      </c>
      <c r="P262" s="25">
        <f t="shared" si="46"/>
        <v>124.62414003407461</v>
      </c>
    </row>
    <row r="263" spans="1:16" x14ac:dyDescent="0.2">
      <c r="A263">
        <v>244</v>
      </c>
      <c r="B263" s="2">
        <v>389512.62400000001</v>
      </c>
      <c r="C263" s="1">
        <v>1.5150099999999999E-5</v>
      </c>
      <c r="D263" s="1">
        <v>0.294958</v>
      </c>
      <c r="E263" s="1">
        <f t="shared" si="37"/>
        <v>0.296178</v>
      </c>
      <c r="F263" s="1">
        <f t="shared" si="38"/>
        <v>2447379.9960777666</v>
      </c>
      <c r="G263" s="4">
        <f t="shared" si="39"/>
        <v>37.078051678577772</v>
      </c>
      <c r="H263">
        <f t="shared" si="40"/>
        <v>37.080417536645086</v>
      </c>
      <c r="I263" s="6">
        <f t="shared" si="41"/>
        <v>4642.0383610091494</v>
      </c>
      <c r="J263" s="1">
        <f t="shared" si="36"/>
        <v>-61797.209741253348</v>
      </c>
      <c r="K263" s="1">
        <f t="shared" si="42"/>
        <v>37.058181373487699</v>
      </c>
      <c r="L263" s="1">
        <f t="shared" si="43"/>
        <v>37.055819768918759</v>
      </c>
      <c r="M263" s="1">
        <f t="shared" si="47"/>
        <v>0.29582290863303695</v>
      </c>
      <c r="N263" s="5">
        <f t="shared" si="44"/>
        <v>15.141016036866102</v>
      </c>
      <c r="O263" s="5">
        <f t="shared" si="45"/>
        <v>15.150099999999998</v>
      </c>
      <c r="P263" s="25">
        <f t="shared" si="46"/>
        <v>125.26352316711835</v>
      </c>
    </row>
    <row r="264" spans="1:16" x14ac:dyDescent="0.2">
      <c r="A264">
        <v>245</v>
      </c>
      <c r="B264" s="2">
        <v>401175.02100000001</v>
      </c>
      <c r="C264" s="1">
        <v>1.5150800000000001E-5</v>
      </c>
      <c r="D264" s="1">
        <v>0.30221999999999999</v>
      </c>
      <c r="E264" s="1">
        <f t="shared" si="37"/>
        <v>0.30343999999999999</v>
      </c>
      <c r="F264" s="1">
        <f t="shared" si="38"/>
        <v>2520656.9975546622</v>
      </c>
      <c r="G264" s="4">
        <f t="shared" si="39"/>
        <v>38.189970038551181</v>
      </c>
      <c r="H264">
        <f t="shared" si="40"/>
        <v>38.192381033728893</v>
      </c>
      <c r="I264" s="6">
        <f t="shared" si="41"/>
        <v>4806.7686770993832</v>
      </c>
      <c r="J264" s="1">
        <f t="shared" si="36"/>
        <v>-60000.728016897025</v>
      </c>
      <c r="K264" s="1">
        <f t="shared" si="42"/>
        <v>38.168085827230207</v>
      </c>
      <c r="L264" s="1">
        <f t="shared" si="43"/>
        <v>38.165679430030742</v>
      </c>
      <c r="M264" s="1">
        <f t="shared" si="47"/>
        <v>0.30305409433994468</v>
      </c>
      <c r="N264" s="5">
        <f t="shared" si="44"/>
        <v>15.141163382029369</v>
      </c>
      <c r="O264" s="5">
        <f t="shared" si="45"/>
        <v>15.1508</v>
      </c>
      <c r="P264" s="25">
        <f t="shared" si="46"/>
        <v>125.93685465017734</v>
      </c>
    </row>
    <row r="265" spans="1:16" x14ac:dyDescent="0.2">
      <c r="A265">
        <v>246</v>
      </c>
      <c r="B265" s="2">
        <v>413186.60200000001</v>
      </c>
      <c r="C265" s="1">
        <v>1.51518E-5</v>
      </c>
      <c r="D265" s="1">
        <v>0.30983300000000003</v>
      </c>
      <c r="E265" s="1">
        <f t="shared" si="37"/>
        <v>0.31105300000000002</v>
      </c>
      <c r="F265" s="1">
        <f t="shared" si="38"/>
        <v>2596127.9868098595</v>
      </c>
      <c r="G265" s="4">
        <f t="shared" si="39"/>
        <v>39.336012030545625</v>
      </c>
      <c r="H265">
        <f t="shared" si="40"/>
        <v>39.33847170970003</v>
      </c>
      <c r="I265" s="6">
        <f t="shared" si="41"/>
        <v>4974.7747053911689</v>
      </c>
      <c r="J265" s="1">
        <f t="shared" si="36"/>
        <v>-58256.471060971024</v>
      </c>
      <c r="K265" s="1">
        <f t="shared" si="42"/>
        <v>39.311925798958583</v>
      </c>
      <c r="L265" s="1">
        <f t="shared" si="43"/>
        <v>39.309471095670339</v>
      </c>
      <c r="M265" s="1">
        <f t="shared" si="47"/>
        <v>0.31063336581546541</v>
      </c>
      <c r="N265" s="5">
        <f t="shared" si="44"/>
        <v>15.141576723254735</v>
      </c>
      <c r="O265" s="5">
        <f t="shared" si="45"/>
        <v>15.1518</v>
      </c>
      <c r="P265" s="25">
        <f t="shared" si="46"/>
        <v>126.54619696913849</v>
      </c>
    </row>
    <row r="266" spans="1:16" x14ac:dyDescent="0.2">
      <c r="A266">
        <v>247</v>
      </c>
      <c r="B266" s="2">
        <v>425557.82199999999</v>
      </c>
      <c r="C266" s="1">
        <v>1.51529E-5</v>
      </c>
      <c r="D266" s="1">
        <v>0.31791999999999998</v>
      </c>
      <c r="E266" s="1">
        <f t="shared" si="37"/>
        <v>0.31913999999999998</v>
      </c>
      <c r="F266" s="1">
        <f t="shared" si="38"/>
        <v>2673858.6545457458</v>
      </c>
      <c r="G266" s="4">
        <f t="shared" si="39"/>
        <v>40.516712806466231</v>
      </c>
      <c r="H266">
        <f t="shared" si="40"/>
        <v>40.519226592322617</v>
      </c>
      <c r="I266" s="6">
        <f t="shared" si="41"/>
        <v>5144.1557529023776</v>
      </c>
      <c r="J266" s="1">
        <f t="shared" si="36"/>
        <v>-56562.92066038902</v>
      </c>
      <c r="K266" s="1">
        <f t="shared" si="42"/>
        <v>40.490221151541668</v>
      </c>
      <c r="L266" s="1">
        <f t="shared" si="43"/>
        <v>40.487712760033794</v>
      </c>
      <c r="M266" s="1">
        <f t="shared" si="47"/>
        <v>0.31868328299525622</v>
      </c>
      <c r="N266" s="5">
        <f t="shared" si="44"/>
        <v>15.142054233570597</v>
      </c>
      <c r="O266" s="5">
        <f t="shared" si="45"/>
        <v>15.152900000000001</v>
      </c>
      <c r="P266" s="25">
        <f t="shared" si="46"/>
        <v>127.04686728307765</v>
      </c>
    </row>
    <row r="267" spans="1:16" x14ac:dyDescent="0.2">
      <c r="A267">
        <v>248</v>
      </c>
      <c r="B267" s="2">
        <v>438299.44900000002</v>
      </c>
      <c r="C267" s="1">
        <v>1.51543E-5</v>
      </c>
      <c r="D267" s="1">
        <v>0.32644800000000002</v>
      </c>
      <c r="E267" s="1">
        <f t="shared" si="37"/>
        <v>0.32766800000000001</v>
      </c>
      <c r="F267" s="1">
        <f t="shared" si="38"/>
        <v>2753916.6581017086</v>
      </c>
      <c r="G267" s="4">
        <f t="shared" si="39"/>
        <v>41.733679211870722</v>
      </c>
      <c r="H267">
        <f t="shared" si="40"/>
        <v>41.736251865905821</v>
      </c>
      <c r="I267" s="6">
        <f t="shared" si="41"/>
        <v>5315.7688479728085</v>
      </c>
      <c r="J267" s="1">
        <f t="shared" si="36"/>
        <v>-54918.60274319887</v>
      </c>
      <c r="K267" s="1">
        <f t="shared" si="42"/>
        <v>41.704557834324774</v>
      </c>
      <c r="L267" s="1">
        <f t="shared" si="43"/>
        <v>41.701991036531886</v>
      </c>
      <c r="M267" s="1">
        <f t="shared" si="47"/>
        <v>0.32717056492265922</v>
      </c>
      <c r="N267" s="5">
        <f t="shared" si="44"/>
        <v>15.142793415279794</v>
      </c>
      <c r="O267" s="5">
        <f t="shared" si="45"/>
        <v>15.154299999999999</v>
      </c>
      <c r="P267" s="25">
        <f t="shared" si="46"/>
        <v>127.46253944449415</v>
      </c>
    </row>
    <row r="268" spans="1:16" x14ac:dyDescent="0.2">
      <c r="A268">
        <v>249</v>
      </c>
      <c r="B268" s="2">
        <v>451422.57299999997</v>
      </c>
      <c r="C268" s="1">
        <v>1.51552E-5</v>
      </c>
      <c r="D268" s="1">
        <v>0.33463700000000002</v>
      </c>
      <c r="E268" s="1">
        <f t="shared" si="37"/>
        <v>0.33585700000000002</v>
      </c>
      <c r="F268" s="1">
        <f t="shared" si="38"/>
        <v>2836371.6780028041</v>
      </c>
      <c r="G268" s="4">
        <f t="shared" si="39"/>
        <v>42.985780054468094</v>
      </c>
      <c r="H268">
        <f t="shared" si="40"/>
        <v>42.988404176312713</v>
      </c>
      <c r="I268" s="6">
        <f t="shared" si="41"/>
        <v>5502.014508602042</v>
      </c>
      <c r="J268" s="1">
        <f t="shared" si="36"/>
        <v>-53322.086138111561</v>
      </c>
      <c r="K268" s="1">
        <f t="shared" si="42"/>
        <v>42.953774731690437</v>
      </c>
      <c r="L268" s="1">
        <f t="shared" si="43"/>
        <v>42.951156946090236</v>
      </c>
      <c r="M268" s="1">
        <f t="shared" si="47"/>
        <v>0.33531614957456712</v>
      </c>
      <c r="N268" s="5">
        <f t="shared" si="44"/>
        <v>15.142993169475504</v>
      </c>
      <c r="O268" s="5">
        <f t="shared" si="45"/>
        <v>15.155200000000001</v>
      </c>
      <c r="P268" s="25">
        <f t="shared" si="46"/>
        <v>128.09152497004567</v>
      </c>
    </row>
    <row r="269" spans="1:16" x14ac:dyDescent="0.2">
      <c r="A269">
        <v>250</v>
      </c>
      <c r="B269" s="2">
        <v>464938.61599999998</v>
      </c>
      <c r="C269" s="1">
        <v>1.5157099999999999E-5</v>
      </c>
      <c r="D269" s="1">
        <v>0.34383399999999997</v>
      </c>
      <c r="E269" s="1">
        <f t="shared" si="37"/>
        <v>0.34505399999999997</v>
      </c>
      <c r="F269" s="1">
        <f t="shared" si="38"/>
        <v>2921295.4807916116</v>
      </c>
      <c r="G269" s="4">
        <f t="shared" si="39"/>
        <v>44.278367731906535</v>
      </c>
      <c r="H269">
        <f t="shared" si="40"/>
        <v>44.281056680687051</v>
      </c>
      <c r="I269" s="6">
        <f t="shared" si="41"/>
        <v>5682.2784586321504</v>
      </c>
      <c r="J269" s="1">
        <f t="shared" si="36"/>
        <v>-51771.981276328217</v>
      </c>
      <c r="K269" s="1">
        <f t="shared" si="42"/>
        <v>44.243215047723318</v>
      </c>
      <c r="L269" s="1">
        <f t="shared" si="43"/>
        <v>44.240532986527327</v>
      </c>
      <c r="M269" s="1">
        <f t="shared" si="47"/>
        <v>0.34446453636487245</v>
      </c>
      <c r="N269" s="5">
        <f t="shared" si="44"/>
        <v>15.144148641389416</v>
      </c>
      <c r="O269" s="5">
        <f t="shared" si="45"/>
        <v>15.1571</v>
      </c>
      <c r="P269" s="25">
        <f t="shared" si="46"/>
        <v>128.4327653969747</v>
      </c>
    </row>
    <row r="270" spans="1:16" x14ac:dyDescent="0.2">
      <c r="A270">
        <v>251</v>
      </c>
      <c r="B270" s="2">
        <v>478859.34299999999</v>
      </c>
      <c r="C270" s="1">
        <v>1.51592E-5</v>
      </c>
      <c r="D270" s="1">
        <v>0.35379699999999997</v>
      </c>
      <c r="E270" s="1">
        <f t="shared" si="37"/>
        <v>0.35501699999999997</v>
      </c>
      <c r="F270" s="1">
        <f t="shared" si="38"/>
        <v>3008761.9881432699</v>
      </c>
      <c r="G270" s="4">
        <f t="shared" si="39"/>
        <v>45.610424730661457</v>
      </c>
      <c r="H270">
        <f t="shared" si="40"/>
        <v>45.613188069767219</v>
      </c>
      <c r="I270" s="6">
        <f t="shared" si="41"/>
        <v>5860.1049560489309</v>
      </c>
      <c r="J270" s="1">
        <f t="shared" si="36"/>
        <v>-50266.938870594313</v>
      </c>
      <c r="K270" s="1">
        <f t="shared" si="42"/>
        <v>45.571835309059281</v>
      </c>
      <c r="L270" s="1">
        <f t="shared" si="43"/>
        <v>45.569079478540701</v>
      </c>
      <c r="M270" s="1">
        <f t="shared" si="47"/>
        <v>0.35437361630151482</v>
      </c>
      <c r="N270" s="5">
        <f t="shared" si="44"/>
        <v>15.145458383918806</v>
      </c>
      <c r="O270" s="5">
        <f t="shared" si="45"/>
        <v>15.1592</v>
      </c>
      <c r="P270" s="25">
        <f t="shared" si="46"/>
        <v>128.59049709775448</v>
      </c>
    </row>
    <row r="271" spans="1:16" x14ac:dyDescent="0.2">
      <c r="A271">
        <v>252</v>
      </c>
      <c r="B271" s="2">
        <v>493196.87</v>
      </c>
      <c r="C271" s="1">
        <v>1.51615E-5</v>
      </c>
      <c r="D271" s="1">
        <v>0.36389899999999997</v>
      </c>
      <c r="E271" s="1">
        <f t="shared" si="37"/>
        <v>0.36511899999999997</v>
      </c>
      <c r="F271" s="1">
        <f t="shared" si="38"/>
        <v>3098847.3271309603</v>
      </c>
      <c r="G271" s="4">
        <f t="shared" si="39"/>
        <v>46.983173750296054</v>
      </c>
      <c r="H271">
        <f t="shared" si="40"/>
        <v>46.986011189181497</v>
      </c>
      <c r="I271" s="6">
        <f t="shared" si="41"/>
        <v>6046.1162731456561</v>
      </c>
      <c r="J271" s="1">
        <f t="shared" si="36"/>
        <v>-48805.648994069961</v>
      </c>
      <c r="K271" s="1">
        <f t="shared" si="42"/>
        <v>46.940820479463746</v>
      </c>
      <c r="L271" s="1">
        <f t="shared" si="43"/>
        <v>46.937991219445273</v>
      </c>
      <c r="M271" s="1">
        <f t="shared" si="47"/>
        <v>0.36441704392699276</v>
      </c>
      <c r="N271" s="5">
        <f t="shared" si="44"/>
        <v>15.146919568606947</v>
      </c>
      <c r="O271" s="5">
        <f t="shared" si="45"/>
        <v>15.1615</v>
      </c>
      <c r="P271" s="25">
        <f t="shared" si="46"/>
        <v>128.80295255577789</v>
      </c>
    </row>
    <row r="272" spans="1:16" x14ac:dyDescent="0.2">
      <c r="A272">
        <v>253</v>
      </c>
      <c r="B272" s="2">
        <v>507963.67800000001</v>
      </c>
      <c r="C272" s="1">
        <v>1.5164899999999999E-5</v>
      </c>
      <c r="D272" s="1">
        <v>0.373415</v>
      </c>
      <c r="E272" s="1">
        <f t="shared" si="37"/>
        <v>0.374635</v>
      </c>
      <c r="F272" s="1">
        <f t="shared" si="38"/>
        <v>3191629.9181905026</v>
      </c>
      <c r="G272" s="4">
        <f t="shared" si="39"/>
        <v>48.400748546367147</v>
      </c>
      <c r="H272">
        <f t="shared" si="40"/>
        <v>48.40364832348714</v>
      </c>
      <c r="I272" s="6">
        <f t="shared" si="41"/>
        <v>6253.4808846794531</v>
      </c>
      <c r="J272" s="1">
        <f t="shared" si="36"/>
        <v>-47386.839580671658</v>
      </c>
      <c r="K272" s="1">
        <f t="shared" si="42"/>
        <v>48.354256499781009</v>
      </c>
      <c r="L272" s="1">
        <f t="shared" si="43"/>
        <v>48.351365590183562</v>
      </c>
      <c r="M272" s="1">
        <f t="shared" si="47"/>
        <v>0.37387086919707829</v>
      </c>
      <c r="N272" s="5">
        <f t="shared" si="44"/>
        <v>15.149427355160405</v>
      </c>
      <c r="O272" s="5">
        <f t="shared" si="45"/>
        <v>15.164899999999999</v>
      </c>
      <c r="P272" s="25">
        <f t="shared" si="46"/>
        <v>129.32637863448019</v>
      </c>
    </row>
    <row r="273" spans="1:16" x14ac:dyDescent="0.2">
      <c r="A273">
        <v>254</v>
      </c>
      <c r="B273" s="2">
        <v>523172.61800000002</v>
      </c>
      <c r="C273" s="1">
        <v>1.5167800000000001E-5</v>
      </c>
      <c r="D273" s="1">
        <v>0.38475999999999999</v>
      </c>
      <c r="E273" s="1">
        <f t="shared" si="37"/>
        <v>0.38597999999999999</v>
      </c>
      <c r="F273" s="1">
        <f t="shared" si="38"/>
        <v>3287190.5065362784</v>
      </c>
      <c r="G273" s="4">
        <f t="shared" si="39"/>
        <v>49.859448165040966</v>
      </c>
      <c r="H273">
        <f t="shared" si="40"/>
        <v>49.862436175656462</v>
      </c>
      <c r="I273" s="6">
        <f t="shared" si="41"/>
        <v>6441.0424164019041</v>
      </c>
      <c r="J273" s="1">
        <f t="shared" si="36"/>
        <v>-46009.275894851889</v>
      </c>
      <c r="K273" s="1">
        <f t="shared" si="42"/>
        <v>49.808456387248299</v>
      </c>
      <c r="L273" s="1">
        <f t="shared" si="43"/>
        <v>49.80547806997469</v>
      </c>
      <c r="M273" s="1">
        <f t="shared" si="47"/>
        <v>0.38514479829806392</v>
      </c>
      <c r="N273" s="5">
        <f t="shared" si="44"/>
        <v>15.151381695384263</v>
      </c>
      <c r="O273" s="5">
        <f t="shared" si="45"/>
        <v>15.167800000000002</v>
      </c>
      <c r="P273" s="25">
        <f t="shared" si="46"/>
        <v>129.31624233291652</v>
      </c>
    </row>
    <row r="274" spans="1:16" x14ac:dyDescent="0.2">
      <c r="A274">
        <v>255</v>
      </c>
      <c r="B274" s="2">
        <v>538836.929</v>
      </c>
      <c r="C274" s="1">
        <v>1.5170999999999999E-5</v>
      </c>
      <c r="D274" s="1">
        <v>0.39655400000000002</v>
      </c>
      <c r="E274" s="1">
        <f t="shared" si="37"/>
        <v>0.39777400000000002</v>
      </c>
      <c r="F274" s="1">
        <f t="shared" si="38"/>
        <v>3385612.27525857</v>
      </c>
      <c r="G274" s="4">
        <f t="shared" si="39"/>
        <v>51.36312382794776</v>
      </c>
      <c r="H274">
        <f t="shared" si="40"/>
        <v>51.366204328962574</v>
      </c>
      <c r="I274" s="6">
        <f t="shared" si="41"/>
        <v>6632.7329426261413</v>
      </c>
      <c r="J274" s="1">
        <f t="shared" si="36"/>
        <v>-44671.758795125112</v>
      </c>
      <c r="K274" s="1">
        <f t="shared" si="42"/>
        <v>51.307208296212245</v>
      </c>
      <c r="L274" s="1">
        <f t="shared" si="43"/>
        <v>51.304138396805165</v>
      </c>
      <c r="M274" s="1">
        <f t="shared" si="47"/>
        <v>0.39686086232508105</v>
      </c>
      <c r="N274" s="5">
        <f t="shared" si="44"/>
        <v>15.153577617769864</v>
      </c>
      <c r="O274" s="5">
        <f t="shared" si="45"/>
        <v>15.170999999999999</v>
      </c>
      <c r="P274" s="25">
        <f t="shared" si="46"/>
        <v>129.27487506888585</v>
      </c>
    </row>
    <row r="275" spans="1:16" x14ac:dyDescent="0.2">
      <c r="A275">
        <v>256</v>
      </c>
      <c r="B275" s="2">
        <v>554970.24600000004</v>
      </c>
      <c r="C275" s="1">
        <v>1.51744E-5</v>
      </c>
      <c r="D275" s="1">
        <v>0.408806</v>
      </c>
      <c r="E275" s="1">
        <f t="shared" si="37"/>
        <v>0.410026</v>
      </c>
      <c r="F275" s="1">
        <f t="shared" si="38"/>
        <v>3486980.8955890406</v>
      </c>
      <c r="G275" s="4">
        <f t="shared" si="39"/>
        <v>52.912842902026334</v>
      </c>
      <c r="H275">
        <f t="shared" si="40"/>
        <v>52.916020227444051</v>
      </c>
      <c r="I275" s="6">
        <f t="shared" si="41"/>
        <v>6828.6817550477163</v>
      </c>
      <c r="J275" s="1">
        <f t="shared" si="36"/>
        <v>-43373.124047075406</v>
      </c>
      <c r="K275" s="1">
        <f t="shared" si="42"/>
        <v>52.851540362543368</v>
      </c>
      <c r="L275" s="1">
        <f t="shared" si="43"/>
        <v>52.848374637533418</v>
      </c>
      <c r="M275" s="1">
        <f t="shared" si="47"/>
        <v>0.40902740901430301</v>
      </c>
      <c r="N275" s="5">
        <f t="shared" si="44"/>
        <v>15.155911724204033</v>
      </c>
      <c r="O275" s="5">
        <f t="shared" si="45"/>
        <v>15.1744</v>
      </c>
      <c r="P275" s="25">
        <f t="shared" si="46"/>
        <v>129.20497128759749</v>
      </c>
    </row>
    <row r="276" spans="1:16" x14ac:dyDescent="0.2">
      <c r="A276">
        <v>257</v>
      </c>
      <c r="B276" s="2">
        <v>571586.61</v>
      </c>
      <c r="C276" s="1">
        <v>1.51783E-5</v>
      </c>
      <c r="D276" s="1">
        <v>0.42190899999999998</v>
      </c>
      <c r="E276" s="1">
        <f t="shared" si="37"/>
        <v>0.42312899999999998</v>
      </c>
      <c r="F276" s="1">
        <f t="shared" si="38"/>
        <v>3591384.5897325883</v>
      </c>
      <c r="G276" s="4">
        <f t="shared" si="39"/>
        <v>54.511112718338147</v>
      </c>
      <c r="H276">
        <f t="shared" si="40"/>
        <v>54.5143971523134</v>
      </c>
      <c r="I276" s="6">
        <f t="shared" si="41"/>
        <v>7023.0129533593963</v>
      </c>
      <c r="J276" s="1">
        <f t="shared" ref="J276:J339" si="48">-1/(F276*$I$10)</f>
        <v>-42112.24143650593</v>
      </c>
      <c r="K276" s="1">
        <f t="shared" si="42"/>
        <v>54.443919368615667</v>
      </c>
      <c r="L276" s="1">
        <f t="shared" si="43"/>
        <v>54.440647656301991</v>
      </c>
      <c r="M276" s="1">
        <f t="shared" si="47"/>
        <v>0.42203570619318531</v>
      </c>
      <c r="N276" s="5">
        <f t="shared" si="44"/>
        <v>15.15867941627371</v>
      </c>
      <c r="O276" s="5">
        <f t="shared" si="45"/>
        <v>15.1783</v>
      </c>
      <c r="P276" s="25">
        <f t="shared" si="46"/>
        <v>128.99535953335186</v>
      </c>
    </row>
    <row r="277" spans="1:16" x14ac:dyDescent="0.2">
      <c r="A277">
        <v>258</v>
      </c>
      <c r="B277" s="2">
        <v>588700.48400000005</v>
      </c>
      <c r="C277" s="1">
        <v>1.5182500000000001E-5</v>
      </c>
      <c r="D277" s="1">
        <v>0.43620599999999998</v>
      </c>
      <c r="E277" s="1">
        <f t="shared" ref="E277:E340" si="49">D277+$G$13</f>
        <v>0.43742599999999998</v>
      </c>
      <c r="F277" s="1">
        <f t="shared" ref="F277:F340" si="50">2*PI()*B277</f>
        <v>3698914.2313983114</v>
      </c>
      <c r="G277" s="4">
        <f t="shared" ref="G277:G340" si="51">F277*C277</f>
        <v>56.158765318204864</v>
      </c>
      <c r="H277">
        <f t="shared" ref="H277:H340" si="52">(G277^2+E277^2)/G277</f>
        <v>56.162172471200343</v>
      </c>
      <c r="I277" s="6">
        <f t="shared" ref="I277:I340" si="53">(G277^2+E277^2)/E277</f>
        <v>7210.3584687940038</v>
      </c>
      <c r="J277" s="1">
        <f t="shared" si="48"/>
        <v>-40888.013474427433</v>
      </c>
      <c r="K277" s="1">
        <f t="shared" ref="K277:K340" si="54">1/(1/H277-1/J277)</f>
        <v>56.085136126791149</v>
      </c>
      <c r="L277" s="1">
        <f t="shared" ref="L277:L340" si="55">I277^2*K277/(K277^2+I277^2)</f>
        <v>56.081742974545804</v>
      </c>
      <c r="M277" s="1">
        <f t="shared" si="47"/>
        <v>0.43622688144674199</v>
      </c>
      <c r="N277" s="5">
        <f t="shared" ref="N277:N340" si="56">1000000*L277/F277</f>
        <v>15.16167703984449</v>
      </c>
      <c r="O277" s="5">
        <f t="shared" ref="O277:O340" si="57">C277*1000000</f>
        <v>15.182500000000001</v>
      </c>
      <c r="P277" s="25">
        <f t="shared" ref="P277:P340" si="58">L277/M277</f>
        <v>128.56095155931536</v>
      </c>
    </row>
    <row r="278" spans="1:16" x14ac:dyDescent="0.2">
      <c r="A278">
        <v>259</v>
      </c>
      <c r="B278" s="2">
        <v>606326.76500000001</v>
      </c>
      <c r="C278" s="1">
        <v>1.5186300000000001E-5</v>
      </c>
      <c r="D278" s="1">
        <v>0.45150499999999999</v>
      </c>
      <c r="E278" s="1">
        <f t="shared" si="49"/>
        <v>0.45272499999999999</v>
      </c>
      <c r="F278" s="1">
        <f t="shared" si="50"/>
        <v>3809663.4211977297</v>
      </c>
      <c r="G278" s="4">
        <f t="shared" si="51"/>
        <v>57.854691613335085</v>
      </c>
      <c r="H278">
        <f t="shared" si="52"/>
        <v>57.85823428066093</v>
      </c>
      <c r="I278" s="6">
        <f t="shared" si="53"/>
        <v>7393.8269404157718</v>
      </c>
      <c r="J278" s="1">
        <f t="shared" si="48"/>
        <v>-39699.374514984433</v>
      </c>
      <c r="K278" s="1">
        <f t="shared" si="54"/>
        <v>57.774033871261523</v>
      </c>
      <c r="L278" s="1">
        <f t="shared" si="55"/>
        <v>57.770506647616358</v>
      </c>
      <c r="M278" s="1">
        <f t="shared" ref="M278:M341" si="59">I278*K278^2/(K278^2+I278^2)</f>
        <v>0.45140834843933247</v>
      </c>
      <c r="N278" s="5">
        <f t="shared" si="56"/>
        <v>15.164202256338367</v>
      </c>
      <c r="O278" s="5">
        <f t="shared" si="57"/>
        <v>15.186300000000001</v>
      </c>
      <c r="P278" s="25">
        <f t="shared" si="58"/>
        <v>127.97837445263929</v>
      </c>
    </row>
    <row r="279" spans="1:16" x14ac:dyDescent="0.2">
      <c r="A279">
        <v>260</v>
      </c>
      <c r="B279" s="2">
        <v>624480.79500000004</v>
      </c>
      <c r="C279" s="1">
        <v>1.51913E-5</v>
      </c>
      <c r="D279" s="1">
        <v>0.46776099999999998</v>
      </c>
      <c r="E279" s="1">
        <f t="shared" si="49"/>
        <v>0.46898099999999998</v>
      </c>
      <c r="F279" s="1">
        <f t="shared" si="50"/>
        <v>3923728.5557598276</v>
      </c>
      <c r="G279" s="4">
        <f t="shared" si="51"/>
        <v>59.60653760911427</v>
      </c>
      <c r="H279">
        <f t="shared" si="52"/>
        <v>59.610227526146581</v>
      </c>
      <c r="I279" s="6">
        <f t="shared" si="53"/>
        <v>7576.3394869410804</v>
      </c>
      <c r="J279" s="1">
        <f t="shared" si="48"/>
        <v>-38545.28996715416</v>
      </c>
      <c r="K279" s="1">
        <f t="shared" si="54"/>
        <v>59.518182754425894</v>
      </c>
      <c r="L279" s="1">
        <f t="shared" si="55"/>
        <v>59.514509903229929</v>
      </c>
      <c r="M279" s="1">
        <f t="shared" si="59"/>
        <v>0.46753389061644035</v>
      </c>
      <c r="N279" s="5">
        <f t="shared" si="56"/>
        <v>15.167845853114827</v>
      </c>
      <c r="O279" s="5">
        <f t="shared" si="57"/>
        <v>15.1913</v>
      </c>
      <c r="P279" s="25">
        <f t="shared" si="58"/>
        <v>127.29453649822142</v>
      </c>
    </row>
    <row r="280" spans="1:16" x14ac:dyDescent="0.2">
      <c r="A280">
        <v>261</v>
      </c>
      <c r="B280" s="2">
        <v>643178.37399999995</v>
      </c>
      <c r="C280" s="1">
        <v>1.51969E-5</v>
      </c>
      <c r="D280" s="1">
        <v>0.48485499999999998</v>
      </c>
      <c r="E280" s="1">
        <f t="shared" si="49"/>
        <v>0.48607499999999998</v>
      </c>
      <c r="F280" s="1">
        <f t="shared" si="50"/>
        <v>4041208.9094124567</v>
      </c>
      <c r="G280" s="4">
        <f t="shared" si="51"/>
        <v>61.413847675450164</v>
      </c>
      <c r="H280">
        <f t="shared" si="52"/>
        <v>61.417694835570686</v>
      </c>
      <c r="I280" s="6">
        <f t="shared" si="53"/>
        <v>7759.9073295458938</v>
      </c>
      <c r="J280" s="1">
        <f t="shared" si="48"/>
        <v>-37424.755394829175</v>
      </c>
      <c r="K280" s="1">
        <f t="shared" si="54"/>
        <v>61.317067512800435</v>
      </c>
      <c r="L280" s="1">
        <f t="shared" si="55"/>
        <v>61.313239230598739</v>
      </c>
      <c r="M280" s="1">
        <f t="shared" si="59"/>
        <v>0.48448362456811894</v>
      </c>
      <c r="N280" s="5">
        <f t="shared" si="56"/>
        <v>15.172004369235381</v>
      </c>
      <c r="O280" s="5">
        <f t="shared" si="57"/>
        <v>15.196899999999999</v>
      </c>
      <c r="P280" s="25">
        <f t="shared" si="58"/>
        <v>126.55379071945914</v>
      </c>
    </row>
    <row r="281" spans="1:16" x14ac:dyDescent="0.2">
      <c r="A281">
        <v>262</v>
      </c>
      <c r="B281" s="2">
        <v>662435.77800000005</v>
      </c>
      <c r="C281" s="1">
        <v>1.52039E-5</v>
      </c>
      <c r="D281" s="1">
        <v>0.50158499999999995</v>
      </c>
      <c r="E281" s="1">
        <f t="shared" si="49"/>
        <v>0.50280499999999995</v>
      </c>
      <c r="F281" s="1">
        <f t="shared" si="50"/>
        <v>4162206.7472796785</v>
      </c>
      <c r="G281" s="4">
        <f t="shared" si="51"/>
        <v>63.281775164965502</v>
      </c>
      <c r="H281">
        <f t="shared" si="52"/>
        <v>63.285770199355198</v>
      </c>
      <c r="I281" s="6">
        <f t="shared" si="53"/>
        <v>7964.9881781153135</v>
      </c>
      <c r="J281" s="1">
        <f t="shared" si="48"/>
        <v>-36336.795386969505</v>
      </c>
      <c r="K281" s="1">
        <f t="shared" si="54"/>
        <v>63.175740535068677</v>
      </c>
      <c r="L281" s="1">
        <f t="shared" si="55"/>
        <v>63.171766301094294</v>
      </c>
      <c r="M281" s="1">
        <f t="shared" si="59"/>
        <v>0.50105825994135578</v>
      </c>
      <c r="N281" s="5">
        <f t="shared" si="56"/>
        <v>15.177469582062903</v>
      </c>
      <c r="O281" s="5">
        <f t="shared" si="57"/>
        <v>15.203900000000001</v>
      </c>
      <c r="P281" s="25">
        <f t="shared" si="58"/>
        <v>126.0766887836316</v>
      </c>
    </row>
    <row r="282" spans="1:16" x14ac:dyDescent="0.2">
      <c r="A282">
        <v>263</v>
      </c>
      <c r="B282" s="2">
        <v>682269.76699999999</v>
      </c>
      <c r="C282" s="1">
        <v>1.5210399999999999E-5</v>
      </c>
      <c r="D282" s="1">
        <v>0.52141800000000005</v>
      </c>
      <c r="E282" s="1">
        <f t="shared" si="49"/>
        <v>0.52263800000000005</v>
      </c>
      <c r="F282" s="1">
        <f t="shared" si="50"/>
        <v>4286827.3755472396</v>
      </c>
      <c r="G282" s="4">
        <f t="shared" si="51"/>
        <v>65.204359113023727</v>
      </c>
      <c r="H282">
        <f t="shared" si="52"/>
        <v>65.208548257472955</v>
      </c>
      <c r="I282" s="6">
        <f t="shared" si="53"/>
        <v>8135.4237499362926</v>
      </c>
      <c r="J282" s="1">
        <f t="shared" si="48"/>
        <v>-35280.463075530002</v>
      </c>
      <c r="K282" s="1">
        <f t="shared" si="54"/>
        <v>65.088246263749184</v>
      </c>
      <c r="L282" s="1">
        <f t="shared" si="55"/>
        <v>65.084080260980869</v>
      </c>
      <c r="M282" s="1">
        <f t="shared" si="59"/>
        <v>0.52071149261395422</v>
      </c>
      <c r="N282" s="5">
        <f t="shared" si="56"/>
        <v>15.182342221716471</v>
      </c>
      <c r="O282" s="5">
        <f t="shared" si="57"/>
        <v>15.2104</v>
      </c>
      <c r="P282" s="25">
        <f t="shared" si="58"/>
        <v>124.99067369199203</v>
      </c>
    </row>
    <row r="283" spans="1:16" x14ac:dyDescent="0.2">
      <c r="A283">
        <v>264</v>
      </c>
      <c r="B283" s="2">
        <v>702697.60600000003</v>
      </c>
      <c r="C283" s="1">
        <v>1.52176E-5</v>
      </c>
      <c r="D283" s="1">
        <v>0.54310400000000003</v>
      </c>
      <c r="E283" s="1">
        <f t="shared" si="49"/>
        <v>0.54432400000000003</v>
      </c>
      <c r="F283" s="1">
        <f t="shared" si="50"/>
        <v>4415179.27340947</v>
      </c>
      <c r="G283" s="4">
        <f t="shared" si="51"/>
        <v>67.188432111035951</v>
      </c>
      <c r="H283">
        <f t="shared" si="52"/>
        <v>67.19284192694721</v>
      </c>
      <c r="I283" s="6">
        <f t="shared" si="53"/>
        <v>8293.9236523766413</v>
      </c>
      <c r="J283" s="1">
        <f t="shared" si="48"/>
        <v>-34254.838947315198</v>
      </c>
      <c r="K283" s="1">
        <f t="shared" si="54"/>
        <v>67.06129732510243</v>
      </c>
      <c r="L283" s="1">
        <f t="shared" si="55"/>
        <v>67.056913356916084</v>
      </c>
      <c r="M283" s="1">
        <f t="shared" si="59"/>
        <v>0.54219496016739666</v>
      </c>
      <c r="N283" s="5">
        <f t="shared" si="56"/>
        <v>15.187812137271086</v>
      </c>
      <c r="O283" s="5">
        <f t="shared" si="57"/>
        <v>15.217599999999999</v>
      </c>
      <c r="P283" s="25">
        <f t="shared" si="58"/>
        <v>123.67675519560899</v>
      </c>
    </row>
    <row r="284" spans="1:16" x14ac:dyDescent="0.2">
      <c r="A284">
        <v>265</v>
      </c>
      <c r="B284" s="2">
        <v>723737.07499999995</v>
      </c>
      <c r="C284" s="1">
        <v>1.52254E-5</v>
      </c>
      <c r="D284" s="1">
        <v>0.56643200000000005</v>
      </c>
      <c r="E284" s="1">
        <f t="shared" si="49"/>
        <v>0.56765200000000005</v>
      </c>
      <c r="F284" s="1">
        <f t="shared" si="50"/>
        <v>4547374.1559011303</v>
      </c>
      <c r="G284" s="4">
        <f t="shared" si="51"/>
        <v>69.235590473257062</v>
      </c>
      <c r="H284">
        <f t="shared" si="52"/>
        <v>69.240244565045714</v>
      </c>
      <c r="I284" s="6">
        <f t="shared" si="53"/>
        <v>8445.1199273034672</v>
      </c>
      <c r="J284" s="1">
        <f t="shared" si="48"/>
        <v>-33259.030321465783</v>
      </c>
      <c r="K284" s="1">
        <f t="shared" si="54"/>
        <v>69.096396372925184</v>
      </c>
      <c r="L284" s="1">
        <f t="shared" si="55"/>
        <v>69.091771226571765</v>
      </c>
      <c r="M284" s="1">
        <f t="shared" si="59"/>
        <v>0.56529598772708112</v>
      </c>
      <c r="N284" s="5">
        <f t="shared" si="56"/>
        <v>15.193773122211933</v>
      </c>
      <c r="O284" s="5">
        <f t="shared" si="57"/>
        <v>15.2254</v>
      </c>
      <c r="P284" s="25">
        <f t="shared" si="58"/>
        <v>122.22229190830298</v>
      </c>
    </row>
    <row r="285" spans="1:16" x14ac:dyDescent="0.2">
      <c r="A285">
        <v>266</v>
      </c>
      <c r="B285" s="2">
        <v>745406.48699999996</v>
      </c>
      <c r="C285" s="1">
        <v>1.52337E-5</v>
      </c>
      <c r="D285" s="1">
        <v>0.59164700000000003</v>
      </c>
      <c r="E285" s="1">
        <f t="shared" si="49"/>
        <v>0.59286700000000003</v>
      </c>
      <c r="F285" s="1">
        <f t="shared" si="50"/>
        <v>4683527.0869947514</v>
      </c>
      <c r="G285" s="4">
        <f t="shared" si="51"/>
        <v>71.347446585151943</v>
      </c>
      <c r="H285">
        <f t="shared" si="52"/>
        <v>71.352373058298667</v>
      </c>
      <c r="I285" s="6">
        <f t="shared" si="53"/>
        <v>8586.7650341489716</v>
      </c>
      <c r="J285" s="1">
        <f t="shared" si="48"/>
        <v>-32292.170435852342</v>
      </c>
      <c r="K285" s="1">
        <f t="shared" si="54"/>
        <v>71.19506134748427</v>
      </c>
      <c r="L285" s="1">
        <f t="shared" si="55"/>
        <v>71.190167385483548</v>
      </c>
      <c r="M285" s="1">
        <f t="shared" si="59"/>
        <v>0.59025585470087349</v>
      </c>
      <c r="N285" s="5">
        <f t="shared" si="56"/>
        <v>15.200118642030462</v>
      </c>
      <c r="O285" s="5">
        <f t="shared" si="57"/>
        <v>15.233699999999999</v>
      </c>
      <c r="P285" s="25">
        <f t="shared" si="58"/>
        <v>120.60899831575732</v>
      </c>
    </row>
    <row r="286" spans="1:16" x14ac:dyDescent="0.2">
      <c r="A286">
        <v>267</v>
      </c>
      <c r="B286" s="2">
        <v>767724.70200000005</v>
      </c>
      <c r="C286" s="1">
        <v>1.5242700000000001E-5</v>
      </c>
      <c r="D286" s="1">
        <v>0.61955000000000005</v>
      </c>
      <c r="E286" s="1">
        <f t="shared" si="49"/>
        <v>0.62077000000000004</v>
      </c>
      <c r="F286" s="1">
        <f t="shared" si="50"/>
        <v>4823756.5675652269</v>
      </c>
      <c r="G286" s="4">
        <f t="shared" si="51"/>
        <v>73.527074232426486</v>
      </c>
      <c r="H286">
        <f t="shared" si="52"/>
        <v>73.532315232383624</v>
      </c>
      <c r="I286" s="6">
        <f t="shared" si="53"/>
        <v>8709.5317115415619</v>
      </c>
      <c r="J286" s="1">
        <f t="shared" si="48"/>
        <v>-31353.417780471456</v>
      </c>
      <c r="K286" s="1">
        <f t="shared" si="54"/>
        <v>73.360265403591171</v>
      </c>
      <c r="L286" s="1">
        <f t="shared" si="55"/>
        <v>73.35506110433397</v>
      </c>
      <c r="M286" s="1">
        <f t="shared" si="59"/>
        <v>0.61786866728775081</v>
      </c>
      <c r="N286" s="5">
        <f t="shared" si="56"/>
        <v>15.207040421063301</v>
      </c>
      <c r="O286" s="5">
        <f t="shared" si="57"/>
        <v>15.242700000000001</v>
      </c>
      <c r="P286" s="25">
        <f t="shared" si="58"/>
        <v>118.72273994138531</v>
      </c>
    </row>
    <row r="287" spans="1:16" x14ac:dyDescent="0.2">
      <c r="A287">
        <v>268</v>
      </c>
      <c r="B287" s="2">
        <v>790711.147</v>
      </c>
      <c r="C287" s="1">
        <v>1.52526E-5</v>
      </c>
      <c r="D287" s="1">
        <v>0.65001200000000003</v>
      </c>
      <c r="E287" s="1">
        <f t="shared" si="49"/>
        <v>0.65123200000000003</v>
      </c>
      <c r="F287" s="1">
        <f t="shared" si="50"/>
        <v>4968184.6610535178</v>
      </c>
      <c r="G287" s="4">
        <f t="shared" si="51"/>
        <v>75.777733361184886</v>
      </c>
      <c r="H287">
        <f t="shared" si="52"/>
        <v>75.783330033175631</v>
      </c>
      <c r="I287" s="6">
        <f t="shared" si="53"/>
        <v>8818.1922517269686</v>
      </c>
      <c r="J287" s="1">
        <f t="shared" si="48"/>
        <v>-30441.955211482502</v>
      </c>
      <c r="K287" s="1">
        <f t="shared" si="54"/>
        <v>75.595140691979722</v>
      </c>
      <c r="L287" s="1">
        <f t="shared" si="55"/>
        <v>75.589585608396035</v>
      </c>
      <c r="M287" s="1">
        <f t="shared" si="59"/>
        <v>0.64800190286122017</v>
      </c>
      <c r="N287" s="5">
        <f t="shared" si="56"/>
        <v>15.214729476735481</v>
      </c>
      <c r="O287" s="5">
        <f t="shared" si="57"/>
        <v>15.252600000000001</v>
      </c>
      <c r="P287" s="25">
        <f t="shared" si="58"/>
        <v>116.65025252955891</v>
      </c>
    </row>
    <row r="288" spans="1:16" x14ac:dyDescent="0.2">
      <c r="A288">
        <v>269</v>
      </c>
      <c r="B288" s="2">
        <v>814385.83</v>
      </c>
      <c r="C288" s="1">
        <v>1.5262999999999999E-5</v>
      </c>
      <c r="D288" s="1">
        <v>0.68438299999999996</v>
      </c>
      <c r="E288" s="1">
        <f t="shared" si="49"/>
        <v>0.68560299999999996</v>
      </c>
      <c r="F288" s="1">
        <f t="shared" si="50"/>
        <v>5116937.081431252</v>
      </c>
      <c r="G288" s="4">
        <f t="shared" si="51"/>
        <v>78.099810673885202</v>
      </c>
      <c r="H288">
        <f t="shared" si="52"/>
        <v>78.105829273284513</v>
      </c>
      <c r="I288" s="6">
        <f t="shared" si="53"/>
        <v>8897.3509141154882</v>
      </c>
      <c r="J288" s="1">
        <f t="shared" si="48"/>
        <v>-29556.989372216802</v>
      </c>
      <c r="K288" s="1">
        <f t="shared" si="54"/>
        <v>77.899974676733038</v>
      </c>
      <c r="L288" s="1">
        <f t="shared" si="55"/>
        <v>77.894003537201726</v>
      </c>
      <c r="M288" s="1">
        <f t="shared" si="59"/>
        <v>0.68199410831269891</v>
      </c>
      <c r="N288" s="5">
        <f t="shared" si="56"/>
        <v>15.222779232496269</v>
      </c>
      <c r="O288" s="5">
        <f t="shared" si="57"/>
        <v>15.263</v>
      </c>
      <c r="P288" s="25">
        <f t="shared" si="58"/>
        <v>114.21506811828175</v>
      </c>
    </row>
    <row r="289" spans="1:16" x14ac:dyDescent="0.2">
      <c r="A289">
        <v>270</v>
      </c>
      <c r="B289" s="2">
        <v>838769.35499999998</v>
      </c>
      <c r="C289" s="1">
        <v>1.5274400000000001E-5</v>
      </c>
      <c r="D289" s="1">
        <v>0.72321100000000005</v>
      </c>
      <c r="E289" s="1">
        <f t="shared" si="49"/>
        <v>0.72443100000000005</v>
      </c>
      <c r="F289" s="1">
        <f t="shared" si="50"/>
        <v>5270143.2874484984</v>
      </c>
      <c r="G289" s="4">
        <f t="shared" si="51"/>
        <v>80.498276629803343</v>
      </c>
      <c r="H289">
        <f t="shared" si="52"/>
        <v>80.504796027431865</v>
      </c>
      <c r="I289" s="6">
        <f t="shared" si="53"/>
        <v>8945.6378049008163</v>
      </c>
      <c r="J289" s="1">
        <f t="shared" si="48"/>
        <v>-28697.750077187731</v>
      </c>
      <c r="K289" s="1">
        <f t="shared" si="54"/>
        <v>80.279590495964754</v>
      </c>
      <c r="L289" s="1">
        <f t="shared" si="55"/>
        <v>80.273125654932997</v>
      </c>
      <c r="M289" s="1">
        <f t="shared" si="59"/>
        <v>0.72038392297513709</v>
      </c>
      <c r="N289" s="5">
        <f t="shared" si="56"/>
        <v>15.231678016442821</v>
      </c>
      <c r="O289" s="5">
        <f t="shared" si="57"/>
        <v>15.2744</v>
      </c>
      <c r="P289" s="25">
        <f t="shared" si="58"/>
        <v>111.43103433431773</v>
      </c>
    </row>
    <row r="290" spans="1:16" x14ac:dyDescent="0.2">
      <c r="A290">
        <v>271</v>
      </c>
      <c r="B290" s="2">
        <v>863882.94900000002</v>
      </c>
      <c r="C290" s="1">
        <v>1.52865E-5</v>
      </c>
      <c r="D290" s="1">
        <v>0.76549699999999998</v>
      </c>
      <c r="E290" s="1">
        <f t="shared" si="49"/>
        <v>0.76671699999999998</v>
      </c>
      <c r="F290" s="1">
        <f t="shared" si="50"/>
        <v>5427936.6522797719</v>
      </c>
      <c r="G290" s="4">
        <f t="shared" si="51"/>
        <v>82.974153635074728</v>
      </c>
      <c r="H290">
        <f t="shared" si="52"/>
        <v>82.9812384311508</v>
      </c>
      <c r="I290" s="6">
        <f t="shared" si="53"/>
        <v>8980.2339408348507</v>
      </c>
      <c r="J290" s="1">
        <f t="shared" si="48"/>
        <v>-27863.489318845157</v>
      </c>
      <c r="K290" s="1">
        <f t="shared" si="54"/>
        <v>82.734842883009748</v>
      </c>
      <c r="L290" s="1">
        <f t="shared" si="55"/>
        <v>82.727821006660918</v>
      </c>
      <c r="M290" s="1">
        <f t="shared" si="59"/>
        <v>0.76217093208637998</v>
      </c>
      <c r="N290" s="5">
        <f t="shared" si="56"/>
        <v>15.241117630198328</v>
      </c>
      <c r="O290" s="5">
        <f t="shared" si="57"/>
        <v>15.2865</v>
      </c>
      <c r="P290" s="25">
        <f t="shared" si="58"/>
        <v>108.54234598031749</v>
      </c>
    </row>
    <row r="291" spans="1:16" x14ac:dyDescent="0.2">
      <c r="A291">
        <v>272</v>
      </c>
      <c r="B291" s="2">
        <v>889748.46799999999</v>
      </c>
      <c r="C291" s="1">
        <v>1.5299500000000001E-5</v>
      </c>
      <c r="D291" s="1">
        <v>0.81391400000000003</v>
      </c>
      <c r="E291" s="1">
        <f t="shared" si="49"/>
        <v>0.81513400000000003</v>
      </c>
      <c r="F291" s="1">
        <f t="shared" si="50"/>
        <v>5590454.501223146</v>
      </c>
      <c r="G291" s="4">
        <f t="shared" si="51"/>
        <v>85.531158641463534</v>
      </c>
      <c r="H291">
        <f t="shared" si="52"/>
        <v>85.538927078703367</v>
      </c>
      <c r="I291" s="6">
        <f t="shared" si="53"/>
        <v>8975.5102130314244</v>
      </c>
      <c r="J291" s="1">
        <f t="shared" si="48"/>
        <v>-27053.481054371376</v>
      </c>
      <c r="K291" s="1">
        <f t="shared" si="54"/>
        <v>85.269318667980471</v>
      </c>
      <c r="L291" s="1">
        <f t="shared" si="55"/>
        <v>85.261623450602059</v>
      </c>
      <c r="M291" s="1">
        <f t="shared" si="59"/>
        <v>0.81000415214315458</v>
      </c>
      <c r="N291" s="5">
        <f t="shared" si="56"/>
        <v>15.251286533491598</v>
      </c>
      <c r="O291" s="5">
        <f t="shared" si="57"/>
        <v>15.299500000000002</v>
      </c>
      <c r="P291" s="25">
        <f t="shared" si="58"/>
        <v>105.26072394198481</v>
      </c>
    </row>
    <row r="292" spans="1:16" x14ac:dyDescent="0.2">
      <c r="A292">
        <v>273</v>
      </c>
      <c r="B292" s="2">
        <v>916388.42599999998</v>
      </c>
      <c r="C292" s="1">
        <v>1.5312199999999999E-5</v>
      </c>
      <c r="D292" s="1">
        <v>0.87249600000000005</v>
      </c>
      <c r="E292" s="1">
        <f t="shared" si="49"/>
        <v>0.87371600000000005</v>
      </c>
      <c r="F292" s="1">
        <f t="shared" si="50"/>
        <v>5757838.2939126277</v>
      </c>
      <c r="G292" s="4">
        <f t="shared" si="51"/>
        <v>88.16517152404893</v>
      </c>
      <c r="H292">
        <f t="shared" si="52"/>
        <v>88.173830041187387</v>
      </c>
      <c r="I292" s="6">
        <f t="shared" si="53"/>
        <v>8897.4687993737371</v>
      </c>
      <c r="J292" s="1">
        <f t="shared" si="48"/>
        <v>-26267.020227723777</v>
      </c>
      <c r="K292" s="1">
        <f t="shared" si="54"/>
        <v>87.878836034044355</v>
      </c>
      <c r="L292" s="1">
        <f t="shared" si="55"/>
        <v>87.870264124561757</v>
      </c>
      <c r="M292" s="1">
        <f t="shared" si="59"/>
        <v>0.86788014742058495</v>
      </c>
      <c r="N292" s="5">
        <f t="shared" si="56"/>
        <v>15.260981576620697</v>
      </c>
      <c r="O292" s="5">
        <f t="shared" si="57"/>
        <v>15.312199999999999</v>
      </c>
      <c r="P292" s="25">
        <f t="shared" si="58"/>
        <v>101.24700327080853</v>
      </c>
    </row>
    <row r="293" spans="1:16" x14ac:dyDescent="0.2">
      <c r="A293">
        <v>274</v>
      </c>
      <c r="B293" s="2">
        <v>943826.01199999999</v>
      </c>
      <c r="C293" s="1">
        <v>1.5326900000000001E-5</v>
      </c>
      <c r="D293" s="1">
        <v>0.93473099999999998</v>
      </c>
      <c r="E293" s="1">
        <f t="shared" si="49"/>
        <v>0.93595099999999998</v>
      </c>
      <c r="F293" s="1">
        <f t="shared" si="50"/>
        <v>5930233.7311323034</v>
      </c>
      <c r="G293" s="4">
        <f t="shared" si="51"/>
        <v>90.892099373691707</v>
      </c>
      <c r="H293">
        <f t="shared" si="52"/>
        <v>90.901737222090389</v>
      </c>
      <c r="I293" s="6">
        <f t="shared" si="53"/>
        <v>8827.6520168592688</v>
      </c>
      <c r="J293" s="1">
        <f t="shared" si="48"/>
        <v>-25503.422258078172</v>
      </c>
      <c r="K293" s="1">
        <f t="shared" si="54"/>
        <v>90.578887287413039</v>
      </c>
      <c r="L293" s="1">
        <f t="shared" si="55"/>
        <v>90.569351757963105</v>
      </c>
      <c r="M293" s="1">
        <f t="shared" si="59"/>
        <v>0.9293151892384327</v>
      </c>
      <c r="N293" s="5">
        <f t="shared" si="56"/>
        <v>15.272475903014708</v>
      </c>
      <c r="O293" s="5">
        <f t="shared" si="57"/>
        <v>15.3269</v>
      </c>
      <c r="P293" s="25">
        <f t="shared" si="58"/>
        <v>97.458163609898662</v>
      </c>
    </row>
    <row r="294" spans="1:16" x14ac:dyDescent="0.2">
      <c r="A294">
        <v>275</v>
      </c>
      <c r="B294" s="2">
        <v>972085.10699999996</v>
      </c>
      <c r="C294" s="1">
        <v>1.5342600000000001E-5</v>
      </c>
      <c r="D294" s="1">
        <v>1.0057100000000001</v>
      </c>
      <c r="E294" s="1">
        <f t="shared" si="49"/>
        <v>1.0069300000000001</v>
      </c>
      <c r="F294" s="1">
        <f t="shared" si="50"/>
        <v>6107790.8616304956</v>
      </c>
      <c r="G294" s="4">
        <f t="shared" si="51"/>
        <v>93.709392073652054</v>
      </c>
      <c r="H294">
        <f t="shared" si="52"/>
        <v>93.720211779152891</v>
      </c>
      <c r="I294" s="6">
        <f t="shared" si="53"/>
        <v>8722.0204689882521</v>
      </c>
      <c r="J294" s="1">
        <f t="shared" si="48"/>
        <v>-24762.022531627936</v>
      </c>
      <c r="K294" s="1">
        <f t="shared" si="54"/>
        <v>93.366833560420758</v>
      </c>
      <c r="L294" s="1">
        <f t="shared" si="55"/>
        <v>93.356135773959664</v>
      </c>
      <c r="M294" s="1">
        <f t="shared" si="59"/>
        <v>0.99935179258555729</v>
      </c>
      <c r="N294" s="5">
        <f t="shared" si="56"/>
        <v>15.284763000060865</v>
      </c>
      <c r="O294" s="5">
        <f t="shared" si="57"/>
        <v>15.342600000000001</v>
      </c>
      <c r="P294" s="25">
        <f t="shared" si="58"/>
        <v>93.416689164508796</v>
      </c>
    </row>
    <row r="295" spans="1:16" x14ac:dyDescent="0.2">
      <c r="A295">
        <v>276</v>
      </c>
      <c r="B295" s="2">
        <v>1001190.307</v>
      </c>
      <c r="C295" s="1">
        <v>1.53605E-5</v>
      </c>
      <c r="D295" s="1">
        <v>1.0807800000000001</v>
      </c>
      <c r="E295" s="1">
        <f t="shared" si="49"/>
        <v>1.0820000000000001</v>
      </c>
      <c r="F295" s="1">
        <f t="shared" si="50"/>
        <v>6290664.2266330197</v>
      </c>
      <c r="G295" s="4">
        <f t="shared" si="51"/>
        <v>96.627747853196496</v>
      </c>
      <c r="H295">
        <f t="shared" si="52"/>
        <v>96.63986366905695</v>
      </c>
      <c r="I295" s="6">
        <f t="shared" si="53"/>
        <v>8630.3996110729386</v>
      </c>
      <c r="J295" s="1">
        <f t="shared" si="48"/>
        <v>-24042.175752100997</v>
      </c>
      <c r="K295" s="1">
        <f t="shared" si="54"/>
        <v>96.252965513048309</v>
      </c>
      <c r="L295" s="1">
        <f t="shared" si="55"/>
        <v>96.240994620573801</v>
      </c>
      <c r="M295" s="1">
        <f t="shared" si="59"/>
        <v>1.0733548333347582</v>
      </c>
      <c r="N295" s="5">
        <f t="shared" si="56"/>
        <v>15.299019491950423</v>
      </c>
      <c r="O295" s="5">
        <f t="shared" si="57"/>
        <v>15.3605</v>
      </c>
      <c r="P295" s="25">
        <f t="shared" si="58"/>
        <v>89.663726879178384</v>
      </c>
    </row>
    <row r="296" spans="1:16" x14ac:dyDescent="0.2">
      <c r="A296">
        <v>277</v>
      </c>
      <c r="B296" s="2">
        <v>1031166.9449999999</v>
      </c>
      <c r="C296" s="1">
        <v>1.5378000000000001E-5</v>
      </c>
      <c r="D296" s="1">
        <v>1.1735500000000001</v>
      </c>
      <c r="E296" s="1">
        <f t="shared" si="49"/>
        <v>1.1747700000000001</v>
      </c>
      <c r="F296" s="1">
        <f t="shared" si="50"/>
        <v>6479012.9980732603</v>
      </c>
      <c r="G296" s="4">
        <f t="shared" si="51"/>
        <v>99.634261884370602</v>
      </c>
      <c r="H296">
        <f t="shared" si="52"/>
        <v>99.648113390135777</v>
      </c>
      <c r="I296" s="6">
        <f t="shared" si="53"/>
        <v>8451.32768609706</v>
      </c>
      <c r="J296" s="1">
        <f t="shared" si="48"/>
        <v>-23343.255366078432</v>
      </c>
      <c r="K296" s="1">
        <f t="shared" si="54"/>
        <v>99.224541859804219</v>
      </c>
      <c r="L296" s="1">
        <f t="shared" si="55"/>
        <v>99.210866222818794</v>
      </c>
      <c r="M296" s="1">
        <f t="shared" si="59"/>
        <v>1.1648054736615812</v>
      </c>
      <c r="N296" s="5">
        <f t="shared" si="56"/>
        <v>15.312651209732453</v>
      </c>
      <c r="O296" s="5">
        <f t="shared" si="57"/>
        <v>15.378</v>
      </c>
      <c r="P296" s="25">
        <f t="shared" si="58"/>
        <v>85.173763745244216</v>
      </c>
    </row>
    <row r="297" spans="1:16" x14ac:dyDescent="0.2">
      <c r="A297">
        <v>278</v>
      </c>
      <c r="B297" s="2">
        <v>1062041.115</v>
      </c>
      <c r="C297" s="1">
        <v>1.5396500000000001E-5</v>
      </c>
      <c r="D297" s="1">
        <v>1.2799400000000001</v>
      </c>
      <c r="E297" s="1">
        <f t="shared" si="49"/>
        <v>1.2811600000000001</v>
      </c>
      <c r="F297" s="1">
        <f t="shared" si="50"/>
        <v>6673001.1293886248</v>
      </c>
      <c r="G297" s="4">
        <f t="shared" si="51"/>
        <v>102.74086188863197</v>
      </c>
      <c r="H297">
        <f t="shared" si="52"/>
        <v>102.75683772254486</v>
      </c>
      <c r="I297" s="6">
        <f t="shared" si="53"/>
        <v>8240.4430926383502</v>
      </c>
      <c r="J297" s="1">
        <f t="shared" si="48"/>
        <v>-22664.652980213439</v>
      </c>
      <c r="K297" s="1">
        <f t="shared" si="54"/>
        <v>102.29306218623333</v>
      </c>
      <c r="L297" s="1">
        <f t="shared" si="55"/>
        <v>102.27730166807031</v>
      </c>
      <c r="M297" s="1">
        <f t="shared" si="59"/>
        <v>1.2696232790101523</v>
      </c>
      <c r="N297" s="5">
        <f t="shared" si="56"/>
        <v>15.327031973309566</v>
      </c>
      <c r="O297" s="5">
        <f t="shared" si="57"/>
        <v>15.396500000000001</v>
      </c>
      <c r="P297" s="25">
        <f t="shared" si="58"/>
        <v>80.557204139963218</v>
      </c>
    </row>
    <row r="298" spans="1:16" x14ac:dyDescent="0.2">
      <c r="A298">
        <v>279</v>
      </c>
      <c r="B298" s="2">
        <v>1093839.6869999999</v>
      </c>
      <c r="C298" s="1">
        <v>1.5415799999999999E-5</v>
      </c>
      <c r="D298" s="1">
        <v>1.40141</v>
      </c>
      <c r="E298" s="1">
        <f t="shared" si="49"/>
        <v>1.40263</v>
      </c>
      <c r="F298" s="1">
        <f t="shared" si="50"/>
        <v>6872797.4497683169</v>
      </c>
      <c r="G298" s="4">
        <f t="shared" si="51"/>
        <v>105.94967092613841</v>
      </c>
      <c r="H298">
        <f t="shared" si="52"/>
        <v>105.96823984569902</v>
      </c>
      <c r="I298" s="6">
        <f t="shared" si="53"/>
        <v>8004.4631444314746</v>
      </c>
      <c r="J298" s="1">
        <f t="shared" si="48"/>
        <v>-22005.778002269501</v>
      </c>
      <c r="K298" s="1">
        <f t="shared" si="54"/>
        <v>105.46039809801255</v>
      </c>
      <c r="L298" s="1">
        <f t="shared" si="55"/>
        <v>105.44209483924422</v>
      </c>
      <c r="M298" s="1">
        <f t="shared" si="59"/>
        <v>1.3892206257169164</v>
      </c>
      <c r="N298" s="5">
        <f t="shared" si="56"/>
        <v>15.341947090671017</v>
      </c>
      <c r="O298" s="5">
        <f t="shared" si="57"/>
        <v>15.415799999999999</v>
      </c>
      <c r="P298" s="25">
        <f t="shared" si="58"/>
        <v>75.900179487207183</v>
      </c>
    </row>
    <row r="299" spans="1:16" x14ac:dyDescent="0.2">
      <c r="A299">
        <v>280</v>
      </c>
      <c r="B299" s="2">
        <v>1126590.341</v>
      </c>
      <c r="C299" s="1">
        <v>1.5435799999999999E-5</v>
      </c>
      <c r="D299" s="1">
        <v>1.54057</v>
      </c>
      <c r="E299" s="1">
        <f t="shared" si="49"/>
        <v>1.54179</v>
      </c>
      <c r="F299" s="1">
        <f t="shared" si="50"/>
        <v>7078575.8777816398</v>
      </c>
      <c r="G299" s="4">
        <f t="shared" si="51"/>
        <v>109.26348153426183</v>
      </c>
      <c r="H299">
        <f t="shared" si="52"/>
        <v>109.28523735213183</v>
      </c>
      <c r="I299" s="6">
        <f t="shared" si="53"/>
        <v>7744.8196663566878</v>
      </c>
      <c r="J299" s="1">
        <f t="shared" si="48"/>
        <v>-21366.056894139441</v>
      </c>
      <c r="K299" s="1">
        <f t="shared" si="54"/>
        <v>108.72909891997163</v>
      </c>
      <c r="L299" s="1">
        <f t="shared" si="55"/>
        <v>108.70767350908959</v>
      </c>
      <c r="M299" s="1">
        <f t="shared" si="59"/>
        <v>1.5261410717765611</v>
      </c>
      <c r="N299" s="5">
        <f t="shared" si="56"/>
        <v>15.357280247613531</v>
      </c>
      <c r="O299" s="5">
        <f t="shared" si="57"/>
        <v>15.435799999999999</v>
      </c>
      <c r="P299" s="25">
        <f t="shared" si="58"/>
        <v>71.230422612599227</v>
      </c>
    </row>
    <row r="300" spans="1:16" x14ac:dyDescent="0.2">
      <c r="A300">
        <v>281</v>
      </c>
      <c r="B300" s="2">
        <v>1160321.5819999999</v>
      </c>
      <c r="C300" s="1">
        <v>1.54566E-5</v>
      </c>
      <c r="D300" s="1">
        <v>1.6998</v>
      </c>
      <c r="E300" s="1">
        <f t="shared" si="49"/>
        <v>1.70102</v>
      </c>
      <c r="F300" s="1">
        <f t="shared" si="50"/>
        <v>7290515.515625773</v>
      </c>
      <c r="G300" s="4">
        <f t="shared" si="51"/>
        <v>112.68658211882132</v>
      </c>
      <c r="H300">
        <f t="shared" si="52"/>
        <v>112.71225925789143</v>
      </c>
      <c r="I300" s="6">
        <f t="shared" si="53"/>
        <v>7466.7900781074068</v>
      </c>
      <c r="J300" s="1">
        <f t="shared" si="48"/>
        <v>-20744.932866545572</v>
      </c>
      <c r="K300" s="1">
        <f t="shared" si="54"/>
        <v>112.10317547540335</v>
      </c>
      <c r="L300" s="1">
        <f t="shared" si="55"/>
        <v>112.07791229759664</v>
      </c>
      <c r="M300" s="1">
        <f t="shared" si="59"/>
        <v>1.6826895811699303</v>
      </c>
      <c r="N300" s="5">
        <f t="shared" si="56"/>
        <v>15.373112101247145</v>
      </c>
      <c r="O300" s="5">
        <f t="shared" si="57"/>
        <v>15.4566</v>
      </c>
      <c r="P300" s="25">
        <f t="shared" si="58"/>
        <v>66.606410090013028</v>
      </c>
    </row>
    <row r="301" spans="1:16" x14ac:dyDescent="0.2">
      <c r="A301">
        <v>282</v>
      </c>
      <c r="B301" s="2">
        <v>1195062.7709999999</v>
      </c>
      <c r="C301" s="1">
        <v>1.5477799999999999E-5</v>
      </c>
      <c r="D301" s="1">
        <v>1.88069</v>
      </c>
      <c r="E301" s="1">
        <f t="shared" si="49"/>
        <v>1.88191</v>
      </c>
      <c r="F301" s="1">
        <f t="shared" si="50"/>
        <v>7508800.8439045222</v>
      </c>
      <c r="G301" s="4">
        <f t="shared" si="51"/>
        <v>116.21971770178541</v>
      </c>
      <c r="H301">
        <f t="shared" si="52"/>
        <v>116.25019088928005</v>
      </c>
      <c r="I301" s="6">
        <f t="shared" si="53"/>
        <v>7179.1766704735055</v>
      </c>
      <c r="J301" s="1">
        <f t="shared" si="48"/>
        <v>-20141.865269597587</v>
      </c>
      <c r="K301" s="1">
        <f t="shared" si="54"/>
        <v>115.58309493417242</v>
      </c>
      <c r="L301" s="1">
        <f t="shared" si="55"/>
        <v>115.5531432587817</v>
      </c>
      <c r="M301" s="1">
        <f t="shared" si="59"/>
        <v>1.8603790574136816</v>
      </c>
      <c r="N301" s="5">
        <f t="shared" si="56"/>
        <v>15.389027577230948</v>
      </c>
      <c r="O301" s="5">
        <f t="shared" si="57"/>
        <v>15.4778</v>
      </c>
      <c r="P301" s="25">
        <f t="shared" si="58"/>
        <v>62.112687625835186</v>
      </c>
    </row>
    <row r="302" spans="1:16" x14ac:dyDescent="0.2">
      <c r="A302">
        <v>283</v>
      </c>
      <c r="B302" s="2">
        <v>1230844.145</v>
      </c>
      <c r="C302" s="1">
        <v>1.5499399999999999E-5</v>
      </c>
      <c r="D302" s="1">
        <v>2.08677</v>
      </c>
      <c r="E302" s="1">
        <f t="shared" si="49"/>
        <v>2.08799</v>
      </c>
      <c r="F302" s="1">
        <f t="shared" si="50"/>
        <v>7733621.84729202</v>
      </c>
      <c r="G302" s="4">
        <f t="shared" si="51"/>
        <v>119.86649845991793</v>
      </c>
      <c r="H302">
        <f t="shared" si="52"/>
        <v>119.90286977547413</v>
      </c>
      <c r="I302" s="6">
        <f t="shared" si="53"/>
        <v>6883.3362014576742</v>
      </c>
      <c r="J302" s="1">
        <f t="shared" si="48"/>
        <v>-19556.329223302237</v>
      </c>
      <c r="K302" s="1">
        <f t="shared" si="54"/>
        <v>119.17220660213964</v>
      </c>
      <c r="L302" s="1">
        <f t="shared" si="55"/>
        <v>119.13649602904226</v>
      </c>
      <c r="M302" s="1">
        <f t="shared" si="59"/>
        <v>2.0626275839354431</v>
      </c>
      <c r="N302" s="5">
        <f t="shared" si="56"/>
        <v>15.405006655550233</v>
      </c>
      <c r="O302" s="5">
        <f t="shared" si="57"/>
        <v>15.4994</v>
      </c>
      <c r="P302" s="25">
        <f t="shared" si="58"/>
        <v>57.759576647245616</v>
      </c>
    </row>
    <row r="303" spans="1:16" x14ac:dyDescent="0.2">
      <c r="A303">
        <v>284</v>
      </c>
      <c r="B303" s="2">
        <v>1267696.8489999999</v>
      </c>
      <c r="C303" s="1">
        <v>1.55214E-5</v>
      </c>
      <c r="D303" s="1">
        <v>2.31975</v>
      </c>
      <c r="E303" s="1">
        <f t="shared" si="49"/>
        <v>2.32097</v>
      </c>
      <c r="F303" s="1">
        <f t="shared" si="50"/>
        <v>7965174.2155946577</v>
      </c>
      <c r="G303" s="4">
        <f t="shared" si="51"/>
        <v>123.63065506993092</v>
      </c>
      <c r="H303">
        <f t="shared" si="52"/>
        <v>123.67422761055892</v>
      </c>
      <c r="I303" s="6">
        <f t="shared" si="53"/>
        <v>6587.7308947384663</v>
      </c>
      <c r="J303" s="1">
        <f t="shared" si="48"/>
        <v>-18987.81506097595</v>
      </c>
      <c r="K303" s="1">
        <f t="shared" si="54"/>
        <v>122.87390721981873</v>
      </c>
      <c r="L303" s="1">
        <f t="shared" si="55"/>
        <v>122.83117492238182</v>
      </c>
      <c r="M303" s="1">
        <f t="shared" si="59"/>
        <v>2.2910386948514314</v>
      </c>
      <c r="N303" s="5">
        <f t="shared" si="56"/>
        <v>15.421028040026565</v>
      </c>
      <c r="O303" s="5">
        <f t="shared" si="57"/>
        <v>15.5214</v>
      </c>
      <c r="P303" s="25">
        <f t="shared" si="58"/>
        <v>53.613749605546118</v>
      </c>
    </row>
    <row r="304" spans="1:16" x14ac:dyDescent="0.2">
      <c r="A304">
        <v>285</v>
      </c>
      <c r="B304" s="2">
        <v>1305652.96</v>
      </c>
      <c r="C304" s="1">
        <v>1.5543500000000001E-5</v>
      </c>
      <c r="D304" s="1">
        <v>2.5808300000000002</v>
      </c>
      <c r="E304" s="1">
        <f t="shared" si="49"/>
        <v>2.5820500000000002</v>
      </c>
      <c r="F304" s="1">
        <f t="shared" si="50"/>
        <v>8203659.4945475357</v>
      </c>
      <c r="G304" s="4">
        <f t="shared" si="51"/>
        <v>127.51358135349963</v>
      </c>
      <c r="H304">
        <f t="shared" si="52"/>
        <v>127.56586584062433</v>
      </c>
      <c r="I304" s="6">
        <f t="shared" si="53"/>
        <v>6299.7929597792718</v>
      </c>
      <c r="J304" s="1">
        <f t="shared" si="48"/>
        <v>-18435.827941747979</v>
      </c>
      <c r="K304" s="1">
        <f t="shared" si="54"/>
        <v>126.6892454178536</v>
      </c>
      <c r="L304" s="1">
        <f t="shared" si="55"/>
        <v>126.63803113506812</v>
      </c>
      <c r="M304" s="1">
        <f t="shared" si="59"/>
        <v>2.5466990277513117</v>
      </c>
      <c r="N304" s="5">
        <f t="shared" si="56"/>
        <v>15.43677321312965</v>
      </c>
      <c r="O304" s="5">
        <f t="shared" si="57"/>
        <v>15.543500000000002</v>
      </c>
      <c r="P304" s="25">
        <f t="shared" si="58"/>
        <v>49.726343692402146</v>
      </c>
    </row>
    <row r="305" spans="1:16" x14ac:dyDescent="0.2">
      <c r="A305">
        <v>286</v>
      </c>
      <c r="B305" s="2">
        <v>1344745.5149999999</v>
      </c>
      <c r="C305" s="1">
        <v>1.5565399999999998E-5</v>
      </c>
      <c r="D305" s="1">
        <v>2.8741099999999999</v>
      </c>
      <c r="E305" s="1">
        <f t="shared" si="49"/>
        <v>2.8753299999999999</v>
      </c>
      <c r="F305" s="1">
        <f t="shared" si="50"/>
        <v>8449285.2617436461</v>
      </c>
      <c r="G305" s="4">
        <f t="shared" si="51"/>
        <v>131.51650481314454</v>
      </c>
      <c r="H305">
        <f t="shared" si="52"/>
        <v>131.57936781745451</v>
      </c>
      <c r="I305" s="6">
        <f t="shared" si="53"/>
        <v>6018.3904320112024</v>
      </c>
      <c r="J305" s="1">
        <f t="shared" si="48"/>
        <v>-17899.887416388934</v>
      </c>
      <c r="K305" s="1">
        <f t="shared" si="54"/>
        <v>130.61920577171315</v>
      </c>
      <c r="L305" s="1">
        <f t="shared" si="55"/>
        <v>130.55770849567335</v>
      </c>
      <c r="M305" s="1">
        <f t="shared" si="59"/>
        <v>2.8335390306974277</v>
      </c>
      <c r="N305" s="5">
        <f t="shared" si="56"/>
        <v>15.451923381828237</v>
      </c>
      <c r="O305" s="5">
        <f t="shared" si="57"/>
        <v>15.565399999999999</v>
      </c>
      <c r="P305" s="25">
        <f t="shared" si="58"/>
        <v>46.075846170200371</v>
      </c>
    </row>
    <row r="306" spans="1:16" x14ac:dyDescent="0.2">
      <c r="A306">
        <v>287</v>
      </c>
      <c r="B306" s="2">
        <v>1385008.54</v>
      </c>
      <c r="C306" s="1">
        <v>1.5586999999999998E-5</v>
      </c>
      <c r="D306" s="1">
        <v>3.1995499999999999</v>
      </c>
      <c r="E306" s="1">
        <f t="shared" si="49"/>
        <v>3.2007699999999999</v>
      </c>
      <c r="F306" s="1">
        <f t="shared" si="50"/>
        <v>8702265.3088462502</v>
      </c>
      <c r="G306" s="4">
        <f t="shared" si="51"/>
        <v>135.6422093689865</v>
      </c>
      <c r="H306">
        <f t="shared" si="52"/>
        <v>135.71773842915562</v>
      </c>
      <c r="I306" s="6">
        <f t="shared" si="53"/>
        <v>5751.4453994172873</v>
      </c>
      <c r="J306" s="1">
        <f t="shared" si="48"/>
        <v>-17379.527004356201</v>
      </c>
      <c r="K306" s="1">
        <f t="shared" si="54"/>
        <v>134.66612283400889</v>
      </c>
      <c r="L306" s="1">
        <f t="shared" si="55"/>
        <v>134.59233529272547</v>
      </c>
      <c r="M306" s="1">
        <f t="shared" si="59"/>
        <v>3.1513865990769268</v>
      </c>
      <c r="N306" s="5">
        <f t="shared" si="56"/>
        <v>15.46635623208433</v>
      </c>
      <c r="O306" s="5">
        <f t="shared" si="57"/>
        <v>15.586999999999998</v>
      </c>
      <c r="P306" s="25">
        <f t="shared" si="58"/>
        <v>42.708925440042464</v>
      </c>
    </row>
    <row r="307" spans="1:16" x14ac:dyDescent="0.2">
      <c r="A307">
        <v>288</v>
      </c>
      <c r="B307" s="2">
        <v>1426477.081</v>
      </c>
      <c r="C307" s="1">
        <v>1.5608E-5</v>
      </c>
      <c r="D307" s="1">
        <v>3.5583800000000001</v>
      </c>
      <c r="E307" s="1">
        <f t="shared" si="49"/>
        <v>3.5596000000000001</v>
      </c>
      <c r="F307" s="1">
        <f t="shared" si="50"/>
        <v>8962819.8363676239</v>
      </c>
      <c r="G307" s="4">
        <f t="shared" si="51"/>
        <v>139.89169200602586</v>
      </c>
      <c r="H307">
        <f t="shared" si="52"/>
        <v>139.98226745034498</v>
      </c>
      <c r="I307" s="6">
        <f t="shared" si="53"/>
        <v>5501.2799877707603</v>
      </c>
      <c r="J307" s="1">
        <f t="shared" si="48"/>
        <v>-16874.293770860771</v>
      </c>
      <c r="K307" s="1">
        <f t="shared" si="54"/>
        <v>138.83058546538027</v>
      </c>
      <c r="L307" s="1">
        <f t="shared" si="55"/>
        <v>138.74222632715271</v>
      </c>
      <c r="M307" s="1">
        <f t="shared" si="59"/>
        <v>3.5013059783518043</v>
      </c>
      <c r="N307" s="5">
        <f t="shared" si="56"/>
        <v>15.479751781263181</v>
      </c>
      <c r="O307" s="5">
        <f t="shared" si="57"/>
        <v>15.608000000000001</v>
      </c>
      <c r="P307" s="25">
        <f t="shared" si="58"/>
        <v>39.625850235592338</v>
      </c>
    </row>
    <row r="308" spans="1:16" x14ac:dyDescent="0.2">
      <c r="A308">
        <v>289</v>
      </c>
      <c r="B308" s="2">
        <v>1469187.2309999999</v>
      </c>
      <c r="C308" s="1">
        <v>1.5628300000000001E-5</v>
      </c>
      <c r="D308" s="1">
        <v>3.9526400000000002</v>
      </c>
      <c r="E308" s="1">
        <f t="shared" si="49"/>
        <v>3.9538600000000002</v>
      </c>
      <c r="F308" s="1">
        <f t="shared" si="50"/>
        <v>9231175.6233150605</v>
      </c>
      <c r="G308" s="4">
        <f t="shared" si="51"/>
        <v>144.26758199385478</v>
      </c>
      <c r="H308">
        <f t="shared" si="52"/>
        <v>144.37594319796966</v>
      </c>
      <c r="I308" s="6">
        <f t="shared" si="53"/>
        <v>5267.9579507754979</v>
      </c>
      <c r="J308" s="1">
        <f t="shared" si="48"/>
        <v>-16383.747975954164</v>
      </c>
      <c r="K308" s="1">
        <f t="shared" si="54"/>
        <v>143.11479504369248</v>
      </c>
      <c r="L308" s="1">
        <f t="shared" si="55"/>
        <v>143.00924738900937</v>
      </c>
      <c r="M308" s="1">
        <f t="shared" si="59"/>
        <v>3.8851371481463466</v>
      </c>
      <c r="N308" s="5">
        <f t="shared" si="56"/>
        <v>15.491986419130926</v>
      </c>
      <c r="O308" s="5">
        <f t="shared" si="57"/>
        <v>15.628300000000001</v>
      </c>
      <c r="P308" s="25">
        <f t="shared" si="58"/>
        <v>36.809317647188102</v>
      </c>
    </row>
    <row r="309" spans="1:16" x14ac:dyDescent="0.2">
      <c r="A309">
        <v>290</v>
      </c>
      <c r="B309" s="2">
        <v>1513176.165</v>
      </c>
      <c r="C309" s="1">
        <v>1.5647699999999999E-5</v>
      </c>
      <c r="D309" s="1">
        <v>4.3804400000000001</v>
      </c>
      <c r="E309" s="1">
        <f t="shared" si="49"/>
        <v>4.3816600000000001</v>
      </c>
      <c r="F309" s="1">
        <f t="shared" si="50"/>
        <v>9507566.2471023537</v>
      </c>
      <c r="G309" s="4">
        <f t="shared" si="51"/>
        <v>148.77154436478349</v>
      </c>
      <c r="H309">
        <f t="shared" si="52"/>
        <v>148.90059420719507</v>
      </c>
      <c r="I309" s="6">
        <f t="shared" si="53"/>
        <v>5055.6572981560284</v>
      </c>
      <c r="J309" s="1">
        <f t="shared" si="48"/>
        <v>-15907.462646422238</v>
      </c>
      <c r="K309" s="1">
        <f t="shared" si="54"/>
        <v>147.51974683702889</v>
      </c>
      <c r="L309" s="1">
        <f t="shared" si="55"/>
        <v>147.39425207193835</v>
      </c>
      <c r="M309" s="1">
        <f t="shared" si="59"/>
        <v>4.3008379461986452</v>
      </c>
      <c r="N309" s="5">
        <f t="shared" si="56"/>
        <v>15.50283723943129</v>
      </c>
      <c r="O309" s="5">
        <f t="shared" si="57"/>
        <v>15.647699999999999</v>
      </c>
      <c r="P309" s="25">
        <f t="shared" si="58"/>
        <v>34.271054598142854</v>
      </c>
    </row>
    <row r="310" spans="1:16" x14ac:dyDescent="0.2">
      <c r="A310">
        <v>291</v>
      </c>
      <c r="B310" s="2">
        <v>1558482.173</v>
      </c>
      <c r="C310" s="1">
        <v>1.5666099999999999E-5</v>
      </c>
      <c r="D310" s="1">
        <v>4.8424100000000001</v>
      </c>
      <c r="E310" s="1">
        <f t="shared" si="49"/>
        <v>4.8436300000000001</v>
      </c>
      <c r="F310" s="1">
        <f t="shared" si="50"/>
        <v>9792232.2908949144</v>
      </c>
      <c r="G310" s="4">
        <f t="shared" si="51"/>
        <v>153.4060902923888</v>
      </c>
      <c r="H310">
        <f t="shared" si="52"/>
        <v>153.55902262729273</v>
      </c>
      <c r="I310" s="6">
        <f t="shared" si="53"/>
        <v>4863.4782777324945</v>
      </c>
      <c r="J310" s="1">
        <f t="shared" si="48"/>
        <v>-15445.023202196073</v>
      </c>
      <c r="K310" s="1">
        <f t="shared" si="54"/>
        <v>152.04732284006951</v>
      </c>
      <c r="L310" s="1">
        <f t="shared" si="55"/>
        <v>151.89885988226283</v>
      </c>
      <c r="M310" s="1">
        <f t="shared" si="59"/>
        <v>4.7488265946002928</v>
      </c>
      <c r="N310" s="5">
        <f t="shared" si="56"/>
        <v>15.512178977157491</v>
      </c>
      <c r="O310" s="5">
        <f t="shared" si="57"/>
        <v>15.666099999999998</v>
      </c>
      <c r="P310" s="25">
        <f t="shared" si="58"/>
        <v>31.986609082542863</v>
      </c>
    </row>
    <row r="311" spans="1:16" x14ac:dyDescent="0.2">
      <c r="A311">
        <v>292</v>
      </c>
      <c r="B311" s="2">
        <v>1605144.6869999999</v>
      </c>
      <c r="C311" s="1">
        <v>1.5683800000000001E-5</v>
      </c>
      <c r="D311" s="1">
        <v>5.3339400000000001</v>
      </c>
      <c r="E311" s="1">
        <f t="shared" si="49"/>
        <v>5.3351600000000001</v>
      </c>
      <c r="F311" s="1">
        <f t="shared" si="50"/>
        <v>10085421.513255775</v>
      </c>
      <c r="G311" s="4">
        <f t="shared" si="51"/>
        <v>158.17773392960092</v>
      </c>
      <c r="H311">
        <f t="shared" si="52"/>
        <v>158.35768297500999</v>
      </c>
      <c r="I311" s="6">
        <f t="shared" si="53"/>
        <v>4695.0156027802768</v>
      </c>
      <c r="J311" s="1">
        <f t="shared" si="48"/>
        <v>-14996.027160132237</v>
      </c>
      <c r="K311" s="1">
        <f t="shared" si="54"/>
        <v>156.70290410956369</v>
      </c>
      <c r="L311" s="1">
        <f t="shared" si="55"/>
        <v>156.52853340327871</v>
      </c>
      <c r="M311" s="1">
        <f t="shared" si="59"/>
        <v>5.2243651215513403</v>
      </c>
      <c r="N311" s="5">
        <f t="shared" si="56"/>
        <v>15.520276787395094</v>
      </c>
      <c r="O311" s="5">
        <f t="shared" si="57"/>
        <v>15.6838</v>
      </c>
      <c r="P311" s="25">
        <f t="shared" si="58"/>
        <v>29.961254575713617</v>
      </c>
    </row>
    <row r="312" spans="1:16" x14ac:dyDescent="0.2">
      <c r="A312">
        <v>293</v>
      </c>
      <c r="B312" s="2">
        <v>1653204.324</v>
      </c>
      <c r="C312" s="1">
        <v>1.57006E-5</v>
      </c>
      <c r="D312" s="1">
        <v>5.8583100000000004</v>
      </c>
      <c r="E312" s="1">
        <f t="shared" si="49"/>
        <v>5.8595300000000003</v>
      </c>
      <c r="F312" s="1">
        <f t="shared" si="50"/>
        <v>10387389.118322561</v>
      </c>
      <c r="G312" s="4">
        <f t="shared" si="51"/>
        <v>163.08824159113519</v>
      </c>
      <c r="H312">
        <f t="shared" si="52"/>
        <v>163.29876622176414</v>
      </c>
      <c r="I312" s="6">
        <f t="shared" si="53"/>
        <v>4545.0929745405138</v>
      </c>
      <c r="J312" s="1">
        <f t="shared" si="48"/>
        <v>-14560.083694889945</v>
      </c>
      <c r="K312" s="1">
        <f t="shared" si="54"/>
        <v>161.4876004030412</v>
      </c>
      <c r="L312" s="1">
        <f t="shared" si="55"/>
        <v>161.28399743800509</v>
      </c>
      <c r="M312" s="1">
        <f t="shared" si="59"/>
        <v>5.7304362915275115</v>
      </c>
      <c r="N312" s="5">
        <f t="shared" si="56"/>
        <v>15.526904364592681</v>
      </c>
      <c r="O312" s="5">
        <f t="shared" si="57"/>
        <v>15.7006</v>
      </c>
      <c r="P312" s="25">
        <f t="shared" si="58"/>
        <v>28.145151474149458</v>
      </c>
    </row>
    <row r="313" spans="1:16" x14ac:dyDescent="0.2">
      <c r="A313">
        <v>294</v>
      </c>
      <c r="B313" s="2">
        <v>1702702.9140000001</v>
      </c>
      <c r="C313" s="1">
        <v>1.5716999999999999E-5</v>
      </c>
      <c r="D313" s="1">
        <v>6.4118399999999998</v>
      </c>
      <c r="E313" s="1">
        <f t="shared" si="49"/>
        <v>6.4130599999999998</v>
      </c>
      <c r="F313" s="1">
        <f t="shared" si="50"/>
        <v>10698397.931736667</v>
      </c>
      <c r="G313" s="4">
        <f t="shared" si="51"/>
        <v>168.14672029310518</v>
      </c>
      <c r="H313">
        <f t="shared" si="52"/>
        <v>168.3913122690409</v>
      </c>
      <c r="I313" s="6">
        <f t="shared" si="53"/>
        <v>4415.1227158160609</v>
      </c>
      <c r="J313" s="1">
        <f t="shared" si="48"/>
        <v>-14136.813371421737</v>
      </c>
      <c r="K313" s="1">
        <f t="shared" si="54"/>
        <v>166.40912224277602</v>
      </c>
      <c r="L313" s="1">
        <f t="shared" si="55"/>
        <v>166.1730584856881</v>
      </c>
      <c r="M313" s="1">
        <f t="shared" si="59"/>
        <v>6.2631810218868846</v>
      </c>
      <c r="N313" s="5">
        <f t="shared" si="56"/>
        <v>15.53251800372257</v>
      </c>
      <c r="O313" s="5">
        <f t="shared" si="57"/>
        <v>15.716999999999999</v>
      </c>
      <c r="P313" s="25">
        <f t="shared" si="58"/>
        <v>26.531734897169837</v>
      </c>
    </row>
    <row r="314" spans="1:16" x14ac:dyDescent="0.2">
      <c r="A314">
        <v>295</v>
      </c>
      <c r="B314" s="2">
        <v>1753683.5419999999</v>
      </c>
      <c r="C314" s="1">
        <v>1.57331E-5</v>
      </c>
      <c r="D314" s="1">
        <v>6.9936100000000003</v>
      </c>
      <c r="E314" s="1">
        <f t="shared" si="49"/>
        <v>6.9948300000000003</v>
      </c>
      <c r="F314" s="1">
        <f t="shared" si="50"/>
        <v>11018718.664537054</v>
      </c>
      <c r="G314" s="4">
        <f t="shared" si="51"/>
        <v>173.35860262102793</v>
      </c>
      <c r="H314">
        <f t="shared" si="52"/>
        <v>173.64083636073946</v>
      </c>
      <c r="I314" s="6">
        <f t="shared" si="53"/>
        <v>4303.4831081590783</v>
      </c>
      <c r="J314" s="1">
        <f t="shared" si="48"/>
        <v>-13725.847763127356</v>
      </c>
      <c r="K314" s="1">
        <f t="shared" si="54"/>
        <v>171.47160978551369</v>
      </c>
      <c r="L314" s="1">
        <f t="shared" si="55"/>
        <v>171.19981099131016</v>
      </c>
      <c r="M314" s="1">
        <f t="shared" si="59"/>
        <v>6.8214296298733128</v>
      </c>
      <c r="N314" s="5">
        <f t="shared" si="56"/>
        <v>15.53717961257186</v>
      </c>
      <c r="O314" s="5">
        <f t="shared" si="57"/>
        <v>15.7331</v>
      </c>
      <c r="P314" s="25">
        <f t="shared" si="58"/>
        <v>25.097350596650468</v>
      </c>
    </row>
    <row r="315" spans="1:16" x14ac:dyDescent="0.2">
      <c r="A315">
        <v>296</v>
      </c>
      <c r="B315" s="2">
        <v>1806190.58</v>
      </c>
      <c r="C315" s="1">
        <v>1.5749499999999999E-5</v>
      </c>
      <c r="D315" s="1">
        <v>7.6061100000000001</v>
      </c>
      <c r="E315" s="1">
        <f t="shared" si="49"/>
        <v>7.6073300000000001</v>
      </c>
      <c r="F315" s="1">
        <f t="shared" si="50"/>
        <v>11348630.114222176</v>
      </c>
      <c r="G315" s="4">
        <f t="shared" si="51"/>
        <v>178.73524998394217</v>
      </c>
      <c r="H315">
        <f t="shared" si="52"/>
        <v>179.05903317575294</v>
      </c>
      <c r="I315" s="6">
        <f t="shared" si="53"/>
        <v>4207.0162667520926</v>
      </c>
      <c r="J315" s="1">
        <f t="shared" si="48"/>
        <v>-13326.82917779028</v>
      </c>
      <c r="K315" s="1">
        <f t="shared" si="54"/>
        <v>176.68509546347403</v>
      </c>
      <c r="L315" s="1">
        <f t="shared" si="55"/>
        <v>176.37400548104762</v>
      </c>
      <c r="M315" s="1">
        <f t="shared" si="59"/>
        <v>7.4073062759399386</v>
      </c>
      <c r="N315" s="5">
        <f t="shared" si="56"/>
        <v>15.541435724476965</v>
      </c>
      <c r="O315" s="5">
        <f t="shared" si="57"/>
        <v>15.749499999999999</v>
      </c>
      <c r="P315" s="25">
        <f t="shared" si="58"/>
        <v>23.810815823012113</v>
      </c>
    </row>
    <row r="316" spans="1:16" x14ac:dyDescent="0.2">
      <c r="A316">
        <v>297</v>
      </c>
      <c r="B316" s="2">
        <v>1860269.7320000001</v>
      </c>
      <c r="C316" s="1">
        <v>1.5766299999999998E-5</v>
      </c>
      <c r="D316" s="1">
        <v>8.2515999999999998</v>
      </c>
      <c r="E316" s="1">
        <f t="shared" si="49"/>
        <v>8.2528199999999998</v>
      </c>
      <c r="F316" s="1">
        <f t="shared" si="50"/>
        <v>11688419.447493307</v>
      </c>
      <c r="G316" s="4">
        <f t="shared" si="51"/>
        <v>184.2831275350137</v>
      </c>
      <c r="H316">
        <f t="shared" si="52"/>
        <v>184.65271664967352</v>
      </c>
      <c r="I316" s="6">
        <f t="shared" si="53"/>
        <v>4123.2427378809343</v>
      </c>
      <c r="J316" s="1">
        <f t="shared" si="48"/>
        <v>-12939.410295256017</v>
      </c>
      <c r="K316" s="1">
        <f t="shared" si="54"/>
        <v>182.05469302427844</v>
      </c>
      <c r="L316" s="1">
        <f t="shared" si="55"/>
        <v>181.70046575396464</v>
      </c>
      <c r="M316" s="1">
        <f t="shared" si="59"/>
        <v>8.0226716247627508</v>
      </c>
      <c r="N316" s="5">
        <f t="shared" si="56"/>
        <v>15.545340973619151</v>
      </c>
      <c r="O316" s="5">
        <f t="shared" si="57"/>
        <v>15.766299999999999</v>
      </c>
      <c r="P316" s="25">
        <f t="shared" si="58"/>
        <v>22.648373790238228</v>
      </c>
    </row>
    <row r="317" spans="1:16" x14ac:dyDescent="0.2">
      <c r="A317">
        <v>298</v>
      </c>
      <c r="B317" s="2">
        <v>1915968.068</v>
      </c>
      <c r="C317" s="1">
        <v>1.5783699999999999E-5</v>
      </c>
      <c r="D317" s="1">
        <v>8.9325299999999999</v>
      </c>
      <c r="E317" s="1">
        <f t="shared" si="49"/>
        <v>8.9337499999999999</v>
      </c>
      <c r="F317" s="1">
        <f t="shared" si="50"/>
        <v>12038382.413882859</v>
      </c>
      <c r="G317" s="4">
        <f t="shared" si="51"/>
        <v>190.01021650600288</v>
      </c>
      <c r="H317">
        <f t="shared" si="52"/>
        <v>190.43025649401045</v>
      </c>
      <c r="I317" s="6">
        <f t="shared" si="53"/>
        <v>4050.2246274767695</v>
      </c>
      <c r="J317" s="1">
        <f t="shared" si="48"/>
        <v>-12563.253910238942</v>
      </c>
      <c r="K317" s="1">
        <f t="shared" si="54"/>
        <v>187.58686770420761</v>
      </c>
      <c r="L317" s="1">
        <f t="shared" si="55"/>
        <v>187.18533726901967</v>
      </c>
      <c r="M317" s="1">
        <f t="shared" si="59"/>
        <v>8.6695218976845432</v>
      </c>
      <c r="N317" s="5">
        <f t="shared" si="56"/>
        <v>15.549043952379721</v>
      </c>
      <c r="O317" s="5">
        <f t="shared" si="57"/>
        <v>15.7837</v>
      </c>
      <c r="P317" s="25">
        <f t="shared" si="58"/>
        <v>21.591194933023139</v>
      </c>
    </row>
    <row r="318" spans="1:16" x14ac:dyDescent="0.2">
      <c r="A318">
        <v>299</v>
      </c>
      <c r="B318" s="2">
        <v>1973334.067</v>
      </c>
      <c r="C318" s="1">
        <v>1.5801799999999998E-5</v>
      </c>
      <c r="D318" s="1">
        <v>9.6513200000000001</v>
      </c>
      <c r="E318" s="1">
        <f t="shared" si="49"/>
        <v>9.6525400000000001</v>
      </c>
      <c r="F318" s="1">
        <f t="shared" si="50"/>
        <v>12398823.615931338</v>
      </c>
      <c r="G318" s="4">
        <f t="shared" si="51"/>
        <v>195.92373101422379</v>
      </c>
      <c r="H318">
        <f t="shared" si="52"/>
        <v>196.39928100487217</v>
      </c>
      <c r="I318" s="6">
        <f t="shared" si="53"/>
        <v>3986.4408645792219</v>
      </c>
      <c r="J318" s="1">
        <f t="shared" si="48"/>
        <v>-12198.032621404065</v>
      </c>
      <c r="K318" s="1">
        <f t="shared" si="54"/>
        <v>193.28718374354196</v>
      </c>
      <c r="L318" s="1">
        <f t="shared" si="55"/>
        <v>192.83384928146185</v>
      </c>
      <c r="M318" s="1">
        <f t="shared" si="59"/>
        <v>9.3497716193952787</v>
      </c>
      <c r="N318" s="5">
        <f t="shared" si="56"/>
        <v>15.552592347042365</v>
      </c>
      <c r="O318" s="5">
        <f t="shared" si="57"/>
        <v>15.801799999999998</v>
      </c>
      <c r="P318" s="25">
        <f t="shared" si="58"/>
        <v>20.624444866807764</v>
      </c>
    </row>
    <row r="319" spans="1:16" x14ac:dyDescent="0.2">
      <c r="A319">
        <v>300</v>
      </c>
      <c r="B319" s="2">
        <v>2032417.662</v>
      </c>
      <c r="C319" s="1">
        <v>1.58209E-5</v>
      </c>
      <c r="D319" s="1">
        <v>10.4115</v>
      </c>
      <c r="E319" s="1">
        <f t="shared" si="49"/>
        <v>10.41272</v>
      </c>
      <c r="F319" s="1">
        <f t="shared" si="50"/>
        <v>12770056.791930687</v>
      </c>
      <c r="G319" s="4">
        <f t="shared" si="51"/>
        <v>202.03379149945619</v>
      </c>
      <c r="H319">
        <f t="shared" si="52"/>
        <v>202.57045785112783</v>
      </c>
      <c r="I319" s="6">
        <f t="shared" si="53"/>
        <v>3930.3926011113463</v>
      </c>
      <c r="J319" s="1">
        <f t="shared" si="48"/>
        <v>-11843.428529600111</v>
      </c>
      <c r="K319" s="1">
        <f t="shared" si="54"/>
        <v>199.1639499777034</v>
      </c>
      <c r="L319" s="1">
        <f t="shared" si="55"/>
        <v>198.65386021981098</v>
      </c>
      <c r="M319" s="1">
        <f t="shared" si="59"/>
        <v>10.066344890968123</v>
      </c>
      <c r="N319" s="5">
        <f t="shared" si="56"/>
        <v>15.556223708052656</v>
      </c>
      <c r="O319" s="5">
        <f t="shared" si="57"/>
        <v>15.8209</v>
      </c>
      <c r="P319" s="25">
        <f t="shared" si="58"/>
        <v>19.734457975709752</v>
      </c>
    </row>
    <row r="320" spans="1:16" x14ac:dyDescent="0.2">
      <c r="A320">
        <v>301</v>
      </c>
      <c r="B320" s="2">
        <v>2093270.2790000001</v>
      </c>
      <c r="C320" s="1">
        <v>1.58414E-5</v>
      </c>
      <c r="D320" s="1">
        <v>11.219900000000001</v>
      </c>
      <c r="E320" s="1">
        <f t="shared" si="49"/>
        <v>11.221120000000001</v>
      </c>
      <c r="F320" s="1">
        <f t="shared" si="50"/>
        <v>13152405.060968515</v>
      </c>
      <c r="G320" s="4">
        <f t="shared" si="51"/>
        <v>208.35250953282664</v>
      </c>
      <c r="H320">
        <f t="shared" si="52"/>
        <v>208.9568388703361</v>
      </c>
      <c r="I320" s="6">
        <f t="shared" si="53"/>
        <v>3879.8873697706663</v>
      </c>
      <c r="J320" s="1">
        <f t="shared" si="48"/>
        <v>-11499.132989980197</v>
      </c>
      <c r="K320" s="1">
        <f t="shared" si="54"/>
        <v>205.22754048358379</v>
      </c>
      <c r="L320" s="1">
        <f t="shared" si="55"/>
        <v>204.65493531206221</v>
      </c>
      <c r="M320" s="1">
        <f t="shared" si="59"/>
        <v>10.825270173861792</v>
      </c>
      <c r="N320" s="5">
        <f t="shared" si="56"/>
        <v>15.560267066241941</v>
      </c>
      <c r="O320" s="5">
        <f t="shared" si="57"/>
        <v>15.8414</v>
      </c>
      <c r="P320" s="25">
        <f t="shared" si="58"/>
        <v>18.905295851757376</v>
      </c>
    </row>
    <row r="321" spans="1:16" x14ac:dyDescent="0.2">
      <c r="A321">
        <v>302</v>
      </c>
      <c r="B321" s="2">
        <v>2155944.8840000001</v>
      </c>
      <c r="C321" s="1">
        <v>1.5863100000000001E-5</v>
      </c>
      <c r="D321" s="1">
        <v>12.0779</v>
      </c>
      <c r="E321" s="1">
        <f t="shared" si="49"/>
        <v>12.07912</v>
      </c>
      <c r="F321" s="1">
        <f t="shared" si="50"/>
        <v>13546201.218237799</v>
      </c>
      <c r="G321" s="4">
        <f t="shared" si="51"/>
        <v>214.88474454502804</v>
      </c>
      <c r="H321">
        <f t="shared" si="52"/>
        <v>215.56373709186204</v>
      </c>
      <c r="I321" s="6">
        <f t="shared" si="53"/>
        <v>3834.8289095692699</v>
      </c>
      <c r="J321" s="1">
        <f t="shared" si="48"/>
        <v>-11164.846328322905</v>
      </c>
      <c r="K321" s="1">
        <f t="shared" si="54"/>
        <v>211.48060436800478</v>
      </c>
      <c r="L321" s="1">
        <f t="shared" si="55"/>
        <v>210.839393523778</v>
      </c>
      <c r="M321" s="1">
        <f t="shared" si="59"/>
        <v>11.627231205994104</v>
      </c>
      <c r="N321" s="5">
        <f t="shared" si="56"/>
        <v>15.564466386333933</v>
      </c>
      <c r="O321" s="5">
        <f t="shared" si="57"/>
        <v>15.863100000000001</v>
      </c>
      <c r="P321" s="25">
        <f t="shared" si="58"/>
        <v>18.133241679677401</v>
      </c>
    </row>
    <row r="322" spans="1:16" x14ac:dyDescent="0.2">
      <c r="A322">
        <v>303</v>
      </c>
      <c r="B322" s="2">
        <v>2220496.0290000001</v>
      </c>
      <c r="C322" s="1">
        <v>1.5886300000000001E-5</v>
      </c>
      <c r="D322" s="1">
        <v>12.9937</v>
      </c>
      <c r="E322" s="1">
        <f t="shared" si="49"/>
        <v>12.99492</v>
      </c>
      <c r="F322" s="1">
        <f t="shared" si="50"/>
        <v>13951788.024063418</v>
      </c>
      <c r="G322" s="4">
        <f t="shared" si="51"/>
        <v>221.64229008667868</v>
      </c>
      <c r="H322">
        <f t="shared" si="52"/>
        <v>222.40418415364738</v>
      </c>
      <c r="I322" s="6">
        <f t="shared" si="53"/>
        <v>3793.3417597548751</v>
      </c>
      <c r="J322" s="1">
        <f t="shared" si="48"/>
        <v>-10840.277581146691</v>
      </c>
      <c r="K322" s="1">
        <f t="shared" si="54"/>
        <v>217.93296983342722</v>
      </c>
      <c r="L322" s="1">
        <f t="shared" si="55"/>
        <v>217.2160117500045</v>
      </c>
      <c r="M322" s="1">
        <f t="shared" si="59"/>
        <v>12.479374001648116</v>
      </c>
      <c r="N322" s="5">
        <f t="shared" si="56"/>
        <v>15.569044725691079</v>
      </c>
      <c r="O322" s="5">
        <f t="shared" si="57"/>
        <v>15.8863</v>
      </c>
      <c r="P322" s="25">
        <f t="shared" si="58"/>
        <v>17.406002233871458</v>
      </c>
    </row>
    <row r="323" spans="1:16" x14ac:dyDescent="0.2">
      <c r="A323">
        <v>304</v>
      </c>
      <c r="B323" s="2">
        <v>2286979.9</v>
      </c>
      <c r="C323" s="1">
        <v>1.5911200000000001E-5</v>
      </c>
      <c r="D323" s="1">
        <v>13.9741</v>
      </c>
      <c r="E323" s="1">
        <f t="shared" si="49"/>
        <v>13.97532</v>
      </c>
      <c r="F323" s="1">
        <f t="shared" si="50"/>
        <v>14369518.50549504</v>
      </c>
      <c r="G323" s="4">
        <f t="shared" si="51"/>
        <v>228.63628284463269</v>
      </c>
      <c r="H323">
        <f t="shared" si="52"/>
        <v>229.49051983043569</v>
      </c>
      <c r="I323" s="6">
        <f t="shared" si="53"/>
        <v>3754.465686804544</v>
      </c>
      <c r="J323" s="1">
        <f t="shared" si="48"/>
        <v>-10525.144240311842</v>
      </c>
      <c r="K323" s="1">
        <f t="shared" si="54"/>
        <v>224.59347777678747</v>
      </c>
      <c r="L323" s="1">
        <f t="shared" si="55"/>
        <v>223.79264137910988</v>
      </c>
      <c r="M323" s="1">
        <f t="shared" si="59"/>
        <v>13.387355704125875</v>
      </c>
      <c r="N323" s="5">
        <f t="shared" si="56"/>
        <v>15.574122493633274</v>
      </c>
      <c r="O323" s="5">
        <f t="shared" si="57"/>
        <v>15.911200000000001</v>
      </c>
      <c r="P323" s="25">
        <f t="shared" si="58"/>
        <v>16.716717350696733</v>
      </c>
    </row>
    <row r="324" spans="1:16" x14ac:dyDescent="0.2">
      <c r="A324">
        <v>305</v>
      </c>
      <c r="B324" s="2">
        <v>2355454.3650000002</v>
      </c>
      <c r="C324" s="1">
        <v>1.5937799999999998E-5</v>
      </c>
      <c r="D324" s="1">
        <v>15.023099999999999</v>
      </c>
      <c r="E324" s="1">
        <f t="shared" si="49"/>
        <v>15.024319999999999</v>
      </c>
      <c r="F324" s="1">
        <f t="shared" si="50"/>
        <v>14799756.257900024</v>
      </c>
      <c r="G324" s="4">
        <f t="shared" si="51"/>
        <v>235.87555528715899</v>
      </c>
      <c r="H324">
        <f t="shared" si="52"/>
        <v>236.83254377707516</v>
      </c>
      <c r="I324" s="6">
        <f t="shared" si="53"/>
        <v>3718.1721218323355</v>
      </c>
      <c r="J324" s="1">
        <f t="shared" si="48"/>
        <v>-10219.172011933226</v>
      </c>
      <c r="K324" s="1">
        <f t="shared" si="54"/>
        <v>231.46819513959412</v>
      </c>
      <c r="L324" s="1">
        <f t="shared" si="55"/>
        <v>230.57461160916176</v>
      </c>
      <c r="M324" s="1">
        <f t="shared" si="59"/>
        <v>14.354012521583915</v>
      </c>
      <c r="N324" s="5">
        <f t="shared" si="56"/>
        <v>15.579622231013595</v>
      </c>
      <c r="O324" s="5">
        <f t="shared" si="57"/>
        <v>15.937799999999999</v>
      </c>
      <c r="P324" s="25">
        <f t="shared" si="58"/>
        <v>16.063425558703543</v>
      </c>
    </row>
    <row r="325" spans="1:16" x14ac:dyDescent="0.2">
      <c r="A325">
        <v>306</v>
      </c>
      <c r="B325" s="2">
        <v>2425979.0240000002</v>
      </c>
      <c r="C325" s="1">
        <v>1.5966099999999999E-5</v>
      </c>
      <c r="D325" s="1">
        <v>16.148700000000002</v>
      </c>
      <c r="E325" s="1">
        <f t="shared" si="49"/>
        <v>16.149920000000002</v>
      </c>
      <c r="F325" s="1">
        <f t="shared" si="50"/>
        <v>15242875.759122673</v>
      </c>
      <c r="G325" s="4">
        <f t="shared" si="51"/>
        <v>243.3692786577285</v>
      </c>
      <c r="H325">
        <f t="shared" si="52"/>
        <v>244.44098301353264</v>
      </c>
      <c r="I325" s="6">
        <f t="shared" si="53"/>
        <v>3683.5740183474286</v>
      </c>
      <c r="J325" s="1">
        <f t="shared" si="48"/>
        <v>-9922.0945787509627</v>
      </c>
      <c r="K325" s="1">
        <f t="shared" si="54"/>
        <v>238.56372091046757</v>
      </c>
      <c r="L325" s="1">
        <f t="shared" si="55"/>
        <v>237.56726840883331</v>
      </c>
      <c r="M325" s="1">
        <f t="shared" si="59"/>
        <v>15.385853857111652</v>
      </c>
      <c r="N325" s="5">
        <f t="shared" si="56"/>
        <v>15.58546249165957</v>
      </c>
      <c r="O325" s="5">
        <f t="shared" si="57"/>
        <v>15.966099999999999</v>
      </c>
      <c r="P325" s="25">
        <f t="shared" si="58"/>
        <v>15.440629464904539</v>
      </c>
    </row>
    <row r="326" spans="1:16" x14ac:dyDescent="0.2">
      <c r="A326">
        <v>307</v>
      </c>
      <c r="B326" s="2">
        <v>2498615.2609999999</v>
      </c>
      <c r="C326" s="1">
        <v>1.5996100000000001E-5</v>
      </c>
      <c r="D326" s="1">
        <v>17.358899999999998</v>
      </c>
      <c r="E326" s="1">
        <f t="shared" si="49"/>
        <v>17.360119999999998</v>
      </c>
      <c r="F326" s="1">
        <f t="shared" si="50"/>
        <v>15699262.696209887</v>
      </c>
      <c r="G326" s="4">
        <f t="shared" si="51"/>
        <v>251.126976014843</v>
      </c>
      <c r="H326">
        <f t="shared" si="52"/>
        <v>252.32706121157065</v>
      </c>
      <c r="I326" s="6">
        <f t="shared" si="53"/>
        <v>3650.0975712595264</v>
      </c>
      <c r="J326" s="1">
        <f t="shared" si="48"/>
        <v>-9633.6533670895387</v>
      </c>
      <c r="K326" s="1">
        <f t="shared" si="54"/>
        <v>245.88673429797498</v>
      </c>
      <c r="L326" s="1">
        <f t="shared" si="55"/>
        <v>244.77594932982402</v>
      </c>
      <c r="M326" s="1">
        <f t="shared" si="59"/>
        <v>16.489191765530929</v>
      </c>
      <c r="N326" s="5">
        <f t="shared" si="56"/>
        <v>15.591557009165646</v>
      </c>
      <c r="O326" s="5">
        <f t="shared" si="57"/>
        <v>15.9961</v>
      </c>
      <c r="P326" s="25">
        <f t="shared" si="58"/>
        <v>14.844629913365713</v>
      </c>
    </row>
    <row r="327" spans="1:16" x14ac:dyDescent="0.2">
      <c r="A327">
        <v>308</v>
      </c>
      <c r="B327" s="2">
        <v>2573426.2999999998</v>
      </c>
      <c r="C327" s="1">
        <v>1.60282E-5</v>
      </c>
      <c r="D327" s="1">
        <v>18.659199999999998</v>
      </c>
      <c r="E327" s="1">
        <f t="shared" si="49"/>
        <v>18.660419999999998</v>
      </c>
      <c r="F327" s="1">
        <f t="shared" si="50"/>
        <v>16169314.317269525</v>
      </c>
      <c r="G327" s="4">
        <f t="shared" si="51"/>
        <v>259.16500374005938</v>
      </c>
      <c r="H327">
        <f t="shared" si="52"/>
        <v>260.50859284179495</v>
      </c>
      <c r="I327" s="6">
        <f t="shared" si="53"/>
        <v>3618.0702491241568</v>
      </c>
      <c r="J327" s="1">
        <f t="shared" si="48"/>
        <v>-9353.5973119548653</v>
      </c>
      <c r="K327" s="1">
        <f t="shared" si="54"/>
        <v>253.44972250934384</v>
      </c>
      <c r="L327" s="1">
        <f t="shared" si="55"/>
        <v>252.21207910284144</v>
      </c>
      <c r="M327" s="1">
        <f t="shared" si="59"/>
        <v>17.667728114896057</v>
      </c>
      <c r="N327" s="5">
        <f t="shared" si="56"/>
        <v>15.598192610645713</v>
      </c>
      <c r="O327" s="5">
        <f t="shared" si="57"/>
        <v>16.028200000000002</v>
      </c>
      <c r="P327" s="25">
        <f t="shared" si="58"/>
        <v>14.275297732830504</v>
      </c>
    </row>
    <row r="328" spans="1:16" x14ac:dyDescent="0.2">
      <c r="A328">
        <v>309</v>
      </c>
      <c r="B328" s="2">
        <v>2650477.2560000001</v>
      </c>
      <c r="C328" s="1">
        <v>1.6062E-5</v>
      </c>
      <c r="D328" s="1">
        <v>20.060199999999998</v>
      </c>
      <c r="E328" s="1">
        <f t="shared" si="49"/>
        <v>20.061419999999998</v>
      </c>
      <c r="F328" s="1">
        <f t="shared" si="50"/>
        <v>16653439.751912868</v>
      </c>
      <c r="G328" s="4">
        <f t="shared" si="51"/>
        <v>267.48754929522448</v>
      </c>
      <c r="H328">
        <f t="shared" si="52"/>
        <v>268.99214483051878</v>
      </c>
      <c r="I328" s="6">
        <f t="shared" si="53"/>
        <v>3586.5880680620594</v>
      </c>
      <c r="J328" s="1">
        <f t="shared" si="48"/>
        <v>-9081.6826545875301</v>
      </c>
      <c r="K328" s="1">
        <f t="shared" si="54"/>
        <v>261.25401089551912</v>
      </c>
      <c r="L328" s="1">
        <f t="shared" si="55"/>
        <v>259.87512715822015</v>
      </c>
      <c r="M328" s="1">
        <f t="shared" si="59"/>
        <v>18.929806828569777</v>
      </c>
      <c r="N328" s="5">
        <f t="shared" si="56"/>
        <v>15.604891903990588</v>
      </c>
      <c r="O328" s="5">
        <f t="shared" si="57"/>
        <v>16.062000000000001</v>
      </c>
      <c r="P328" s="25">
        <f t="shared" si="58"/>
        <v>13.728356000231555</v>
      </c>
    </row>
    <row r="329" spans="1:16" x14ac:dyDescent="0.2">
      <c r="A329">
        <v>310</v>
      </c>
      <c r="B329" s="2">
        <v>2729835.1949999998</v>
      </c>
      <c r="C329" s="1">
        <v>1.60978E-5</v>
      </c>
      <c r="D329" s="1">
        <v>21.576000000000001</v>
      </c>
      <c r="E329" s="1">
        <f t="shared" si="49"/>
        <v>21.577220000000001</v>
      </c>
      <c r="F329" s="1">
        <f t="shared" si="50"/>
        <v>17152060.38824572</v>
      </c>
      <c r="G329" s="4">
        <f t="shared" si="51"/>
        <v>276.11043771790196</v>
      </c>
      <c r="H329">
        <f t="shared" si="52"/>
        <v>277.79663410647919</v>
      </c>
      <c r="I329" s="6">
        <f t="shared" si="53"/>
        <v>3554.7929825853294</v>
      </c>
      <c r="J329" s="1">
        <f t="shared" si="48"/>
        <v>-8817.6727174894368</v>
      </c>
      <c r="K329" s="1">
        <f t="shared" si="54"/>
        <v>269.31208350906019</v>
      </c>
      <c r="L329" s="1">
        <f t="shared" si="55"/>
        <v>267.77515618205302</v>
      </c>
      <c r="M329" s="1">
        <f t="shared" si="59"/>
        <v>20.286718685627889</v>
      </c>
      <c r="N329" s="5">
        <f t="shared" si="56"/>
        <v>15.611836136348897</v>
      </c>
      <c r="O329" s="5">
        <f t="shared" si="57"/>
        <v>16.097799999999999</v>
      </c>
      <c r="P329" s="25">
        <f t="shared" si="58"/>
        <v>13.19953021144608</v>
      </c>
    </row>
    <row r="330" spans="1:16" x14ac:dyDescent="0.2">
      <c r="A330">
        <v>311</v>
      </c>
      <c r="B330" s="2">
        <v>2811569.19</v>
      </c>
      <c r="C330" s="1">
        <v>1.6135699999999999E-5</v>
      </c>
      <c r="D330" s="1">
        <v>23.203700000000001</v>
      </c>
      <c r="E330" s="1">
        <f t="shared" si="49"/>
        <v>23.204920000000001</v>
      </c>
      <c r="F330" s="1">
        <f t="shared" si="50"/>
        <v>17665610.224726811</v>
      </c>
      <c r="G330" s="4">
        <f t="shared" si="51"/>
        <v>285.04698690312438</v>
      </c>
      <c r="H330">
        <f t="shared" si="52"/>
        <v>286.93603796118521</v>
      </c>
      <c r="I330" s="6">
        <f t="shared" si="53"/>
        <v>3524.6944637066777</v>
      </c>
      <c r="J330" s="1">
        <f t="shared" si="48"/>
        <v>-8561.337707002669</v>
      </c>
      <c r="K330" s="1">
        <f t="shared" si="54"/>
        <v>277.63113937260755</v>
      </c>
      <c r="L330" s="1">
        <f t="shared" si="55"/>
        <v>275.91925116318083</v>
      </c>
      <c r="M330" s="1">
        <f t="shared" si="59"/>
        <v>21.733451470489065</v>
      </c>
      <c r="N330" s="5">
        <f t="shared" si="56"/>
        <v>15.619004815184512</v>
      </c>
      <c r="O330" s="5">
        <f t="shared" si="57"/>
        <v>16.1357</v>
      </c>
      <c r="P330" s="25">
        <f t="shared" si="58"/>
        <v>12.695602055561212</v>
      </c>
    </row>
    <row r="331" spans="1:16" x14ac:dyDescent="0.2">
      <c r="A331">
        <v>312</v>
      </c>
      <c r="B331" s="2">
        <v>2895750.3829999999</v>
      </c>
      <c r="C331" s="1">
        <v>1.6175799999999999E-5</v>
      </c>
      <c r="D331" s="1">
        <v>24.9602</v>
      </c>
      <c r="E331" s="1">
        <f t="shared" si="49"/>
        <v>24.96142</v>
      </c>
      <c r="F331" s="1">
        <f t="shared" si="50"/>
        <v>18194536.259725258</v>
      </c>
      <c r="G331" s="4">
        <f t="shared" si="51"/>
        <v>294.3111796300638</v>
      </c>
      <c r="H331">
        <f t="shared" si="52"/>
        <v>296.42823304678944</v>
      </c>
      <c r="I331" s="6">
        <f t="shared" si="53"/>
        <v>3495.0793241592855</v>
      </c>
      <c r="J331" s="1">
        <f t="shared" si="48"/>
        <v>-8312.4545069580872</v>
      </c>
      <c r="K331" s="1">
        <f t="shared" si="54"/>
        <v>286.22136881121128</v>
      </c>
      <c r="L331" s="1">
        <f t="shared" si="55"/>
        <v>284.31463856531497</v>
      </c>
      <c r="M331" s="1">
        <f t="shared" si="59"/>
        <v>23.283284147722124</v>
      </c>
      <c r="N331" s="5">
        <f t="shared" si="56"/>
        <v>15.62637456139309</v>
      </c>
      <c r="O331" s="5">
        <f t="shared" si="57"/>
        <v>16.175799999999999</v>
      </c>
      <c r="P331" s="25">
        <f t="shared" si="58"/>
        <v>12.211105476420959</v>
      </c>
    </row>
    <row r="332" spans="1:16" x14ac:dyDescent="0.2">
      <c r="A332">
        <v>313</v>
      </c>
      <c r="B332" s="2">
        <v>2982452.0440000002</v>
      </c>
      <c r="C332" s="1">
        <v>1.62182E-5</v>
      </c>
      <c r="D332" s="1">
        <v>26.864999999999998</v>
      </c>
      <c r="E332" s="1">
        <f t="shared" si="49"/>
        <v>26.866219999999998</v>
      </c>
      <c r="F332" s="1">
        <f t="shared" si="50"/>
        <v>18739298.862228528</v>
      </c>
      <c r="G332" s="4">
        <f t="shared" si="51"/>
        <v>303.91769680739469</v>
      </c>
      <c r="H332">
        <f t="shared" si="52"/>
        <v>306.29266142666739</v>
      </c>
      <c r="I332" s="6">
        <f t="shared" si="53"/>
        <v>3464.8625750031042</v>
      </c>
      <c r="J332" s="1">
        <f t="shared" si="48"/>
        <v>-8070.8064931400277</v>
      </c>
      <c r="K332" s="1">
        <f t="shared" si="54"/>
        <v>295.09365414349725</v>
      </c>
      <c r="L332" s="1">
        <f t="shared" si="55"/>
        <v>292.96860588605978</v>
      </c>
      <c r="M332" s="1">
        <f t="shared" si="59"/>
        <v>24.951401271713074</v>
      </c>
      <c r="N332" s="5">
        <f t="shared" si="56"/>
        <v>15.633915016776628</v>
      </c>
      <c r="O332" s="5">
        <f t="shared" si="57"/>
        <v>16.2182</v>
      </c>
      <c r="P332" s="25">
        <f t="shared" si="58"/>
        <v>11.741569248785746</v>
      </c>
    </row>
    <row r="333" spans="1:16" x14ac:dyDescent="0.2">
      <c r="A333">
        <v>314</v>
      </c>
      <c r="B333" s="2">
        <v>3071749.64</v>
      </c>
      <c r="C333" s="1">
        <v>1.62629E-5</v>
      </c>
      <c r="D333" s="1">
        <v>28.919899999999998</v>
      </c>
      <c r="E333" s="1">
        <f t="shared" si="49"/>
        <v>28.921119999999998</v>
      </c>
      <c r="F333" s="1">
        <f t="shared" si="50"/>
        <v>19300372.205382183</v>
      </c>
      <c r="G333" s="4">
        <f t="shared" si="51"/>
        <v>313.88002313890991</v>
      </c>
      <c r="H333">
        <f t="shared" si="52"/>
        <v>316.54483491536445</v>
      </c>
      <c r="I333" s="6">
        <f t="shared" si="53"/>
        <v>3435.4513278786239</v>
      </c>
      <c r="J333" s="1">
        <f t="shared" si="48"/>
        <v>-7836.1833297696603</v>
      </c>
      <c r="K333" s="1">
        <f t="shared" si="54"/>
        <v>304.25439293231977</v>
      </c>
      <c r="L333" s="1">
        <f t="shared" si="55"/>
        <v>301.8865662914987</v>
      </c>
      <c r="M333" s="1">
        <f t="shared" si="59"/>
        <v>26.736025399655308</v>
      </c>
      <c r="N333" s="5">
        <f t="shared" si="56"/>
        <v>15.641489349480699</v>
      </c>
      <c r="O333" s="5">
        <f t="shared" si="57"/>
        <v>16.262899999999998</v>
      </c>
      <c r="P333" s="25">
        <f t="shared" si="58"/>
        <v>11.291377898503596</v>
      </c>
    </row>
    <row r="334" spans="1:16" x14ac:dyDescent="0.2">
      <c r="A334">
        <v>315</v>
      </c>
      <c r="B334" s="2">
        <v>3163720.8960000002</v>
      </c>
      <c r="C334" s="1">
        <v>1.6309800000000001E-5</v>
      </c>
      <c r="D334" s="1">
        <v>31.146799999999999</v>
      </c>
      <c r="E334" s="1">
        <f t="shared" si="49"/>
        <v>31.148019999999999</v>
      </c>
      <c r="F334" s="1">
        <f t="shared" si="50"/>
        <v>19878244.649764236</v>
      </c>
      <c r="G334" s="4">
        <f t="shared" si="51"/>
        <v>324.21019458872473</v>
      </c>
      <c r="H334">
        <f t="shared" si="52"/>
        <v>327.20269502860492</v>
      </c>
      <c r="I334" s="6">
        <f t="shared" si="53"/>
        <v>3405.7525783397841</v>
      </c>
      <c r="J334" s="1">
        <f t="shared" si="48"/>
        <v>-7608.3808001608104</v>
      </c>
      <c r="K334" s="1">
        <f t="shared" si="54"/>
        <v>313.71136150550819</v>
      </c>
      <c r="L334" s="1">
        <f t="shared" si="55"/>
        <v>311.07202199482816</v>
      </c>
      <c r="M334" s="1">
        <f t="shared" si="59"/>
        <v>28.653528200172417</v>
      </c>
      <c r="N334" s="5">
        <f t="shared" si="56"/>
        <v>15.64886776853899</v>
      </c>
      <c r="O334" s="5">
        <f t="shared" si="57"/>
        <v>16.309799999999999</v>
      </c>
      <c r="P334" s="25">
        <f t="shared" si="58"/>
        <v>10.856325260250371</v>
      </c>
    </row>
    <row r="335" spans="1:16" x14ac:dyDescent="0.2">
      <c r="A335">
        <v>316</v>
      </c>
      <c r="B335" s="2">
        <v>3258445.8620000002</v>
      </c>
      <c r="C335" s="1">
        <v>1.6359400000000001E-5</v>
      </c>
      <c r="D335" s="1">
        <v>33.555100000000003</v>
      </c>
      <c r="E335" s="1">
        <f t="shared" si="49"/>
        <v>33.556319999999999</v>
      </c>
      <c r="F335" s="1">
        <f t="shared" si="50"/>
        <v>20473419.164358523</v>
      </c>
      <c r="G335" s="4">
        <f t="shared" si="51"/>
        <v>334.93285347740687</v>
      </c>
      <c r="H335">
        <f t="shared" si="52"/>
        <v>338.29480080580879</v>
      </c>
      <c r="I335" s="6">
        <f t="shared" si="53"/>
        <v>3376.5932304394673</v>
      </c>
      <c r="J335" s="1">
        <f t="shared" si="48"/>
        <v>-7387.2006292654969</v>
      </c>
      <c r="K335" s="1">
        <f t="shared" si="54"/>
        <v>323.48107483986314</v>
      </c>
      <c r="L335" s="1">
        <f t="shared" si="55"/>
        <v>320.5392186550593</v>
      </c>
      <c r="M335" s="1">
        <f t="shared" si="59"/>
        <v>30.707984024884553</v>
      </c>
      <c r="N335" s="5">
        <f t="shared" si="56"/>
        <v>15.656359891906822</v>
      </c>
      <c r="O335" s="5">
        <f t="shared" si="57"/>
        <v>16.359400000000001</v>
      </c>
      <c r="P335" s="25">
        <f t="shared" si="58"/>
        <v>10.43830224723664</v>
      </c>
    </row>
    <row r="336" spans="1:16" x14ac:dyDescent="0.2">
      <c r="A336">
        <v>317</v>
      </c>
      <c r="B336" s="2">
        <v>3356006.9890000001</v>
      </c>
      <c r="C336" s="1">
        <v>1.64115E-5</v>
      </c>
      <c r="D336" s="1">
        <v>36.171300000000002</v>
      </c>
      <c r="E336" s="1">
        <f t="shared" si="49"/>
        <v>36.172520000000006</v>
      </c>
      <c r="F336" s="1">
        <f t="shared" si="50"/>
        <v>21086413.804076802</v>
      </c>
      <c r="G336" s="4">
        <f t="shared" si="51"/>
        <v>346.05968014560642</v>
      </c>
      <c r="H336">
        <f t="shared" si="52"/>
        <v>349.84067885253427</v>
      </c>
      <c r="I336" s="6">
        <f t="shared" si="53"/>
        <v>3346.8985137233958</v>
      </c>
      <c r="J336" s="1">
        <f t="shared" si="48"/>
        <v>-7172.4502961677108</v>
      </c>
      <c r="K336" s="1">
        <f t="shared" si="54"/>
        <v>333.57056899020301</v>
      </c>
      <c r="L336" s="1">
        <f t="shared" si="55"/>
        <v>330.28972613584739</v>
      </c>
      <c r="M336" s="1">
        <f t="shared" si="59"/>
        <v>32.918515881792992</v>
      </c>
      <c r="N336" s="5">
        <f t="shared" si="56"/>
        <v>15.663627262782345</v>
      </c>
      <c r="O336" s="5">
        <f t="shared" si="57"/>
        <v>16.4115</v>
      </c>
      <c r="P336" s="25">
        <f t="shared" si="58"/>
        <v>10.03355459042819</v>
      </c>
    </row>
    <row r="337" spans="1:16" x14ac:dyDescent="0.2">
      <c r="A337">
        <v>318</v>
      </c>
      <c r="B337" s="2">
        <v>3456489.1940000001</v>
      </c>
      <c r="C337" s="1">
        <v>1.6466299999999999E-5</v>
      </c>
      <c r="D337" s="1">
        <v>39.003</v>
      </c>
      <c r="E337" s="1">
        <f t="shared" si="49"/>
        <v>39.004220000000004</v>
      </c>
      <c r="F337" s="1">
        <f t="shared" si="50"/>
        <v>21717762.11816581</v>
      </c>
      <c r="G337" s="4">
        <f t="shared" si="51"/>
        <v>357.61118636635365</v>
      </c>
      <c r="H337">
        <f t="shared" si="52"/>
        <v>361.86532951345833</v>
      </c>
      <c r="I337" s="6">
        <f t="shared" si="53"/>
        <v>3317.771507599929</v>
      </c>
      <c r="J337" s="1">
        <f t="shared" si="48"/>
        <v>-6963.9428828470272</v>
      </c>
      <c r="K337" s="1">
        <f t="shared" si="54"/>
        <v>343.99064416707648</v>
      </c>
      <c r="L337" s="1">
        <f t="shared" si="55"/>
        <v>340.33214228528328</v>
      </c>
      <c r="M337" s="1">
        <f t="shared" si="59"/>
        <v>35.286056495242121</v>
      </c>
      <c r="N337" s="5">
        <f t="shared" si="56"/>
        <v>15.670681925400253</v>
      </c>
      <c r="O337" s="5">
        <f t="shared" si="57"/>
        <v>16.466299999999997</v>
      </c>
      <c r="P337" s="25">
        <f t="shared" si="58"/>
        <v>9.6449469305580458</v>
      </c>
    </row>
    <row r="338" spans="1:16" x14ac:dyDescent="0.2">
      <c r="A338">
        <v>319</v>
      </c>
      <c r="B338" s="2">
        <v>3559979.9360000002</v>
      </c>
      <c r="C338" s="1">
        <v>1.6524400000000001E-5</v>
      </c>
      <c r="D338" s="1">
        <v>42.083300000000001</v>
      </c>
      <c r="E338" s="1">
        <f t="shared" si="49"/>
        <v>42.084519999999998</v>
      </c>
      <c r="F338" s="1">
        <f t="shared" si="50"/>
        <v>22368013.627729326</v>
      </c>
      <c r="G338" s="4">
        <f t="shared" si="51"/>
        <v>369.61800439005049</v>
      </c>
      <c r="H338">
        <f t="shared" si="52"/>
        <v>374.40972666167818</v>
      </c>
      <c r="I338" s="6">
        <f t="shared" si="53"/>
        <v>3288.3486848112743</v>
      </c>
      <c r="J338" s="1">
        <f t="shared" si="48"/>
        <v>-6761.4969058617617</v>
      </c>
      <c r="K338" s="1">
        <f t="shared" si="54"/>
        <v>354.76504090024184</v>
      </c>
      <c r="L338" s="1">
        <f t="shared" si="55"/>
        <v>350.68334123807892</v>
      </c>
      <c r="M338" s="1">
        <f t="shared" si="59"/>
        <v>37.833636825682518</v>
      </c>
      <c r="N338" s="5">
        <f t="shared" si="56"/>
        <v>15.67789375822543</v>
      </c>
      <c r="O338" s="5">
        <f t="shared" si="57"/>
        <v>16.5244</v>
      </c>
      <c r="P338" s="25">
        <f t="shared" si="58"/>
        <v>9.269088849529405</v>
      </c>
    </row>
    <row r="339" spans="1:16" x14ac:dyDescent="0.2">
      <c r="A339">
        <v>320</v>
      </c>
      <c r="B339" s="2">
        <v>3666569.2949999999</v>
      </c>
      <c r="C339" s="1">
        <v>1.6585000000000001E-5</v>
      </c>
      <c r="D339" s="1">
        <v>45.430900000000001</v>
      </c>
      <c r="E339" s="1">
        <f t="shared" si="49"/>
        <v>45.432119999999998</v>
      </c>
      <c r="F339" s="1">
        <f t="shared" si="50"/>
        <v>23037734.322099812</v>
      </c>
      <c r="G339" s="4">
        <f t="shared" si="51"/>
        <v>382.08082373202541</v>
      </c>
      <c r="H339">
        <f t="shared" si="52"/>
        <v>387.48302504517494</v>
      </c>
      <c r="I339" s="6">
        <f t="shared" si="53"/>
        <v>3258.7040488411612</v>
      </c>
      <c r="J339" s="1">
        <f t="shared" si="48"/>
        <v>-6564.9361529914722</v>
      </c>
      <c r="K339" s="1">
        <f t="shared" si="54"/>
        <v>365.8872192035945</v>
      </c>
      <c r="L339" s="1">
        <f t="shared" si="55"/>
        <v>361.33198153475797</v>
      </c>
      <c r="M339" s="1">
        <f t="shared" si="59"/>
        <v>40.570346969707671</v>
      </c>
      <c r="N339" s="5">
        <f t="shared" si="56"/>
        <v>15.684354046401893</v>
      </c>
      <c r="O339" s="5">
        <f t="shared" si="57"/>
        <v>16.585000000000001</v>
      </c>
      <c r="P339" s="25">
        <f t="shared" si="58"/>
        <v>8.906307402412672</v>
      </c>
    </row>
    <row r="340" spans="1:16" x14ac:dyDescent="0.2">
      <c r="A340">
        <v>321</v>
      </c>
      <c r="B340" s="2">
        <v>3776350.0449999999</v>
      </c>
      <c r="C340" s="1">
        <v>1.6648899999999999E-5</v>
      </c>
      <c r="D340" s="1">
        <v>49.072000000000003</v>
      </c>
      <c r="E340" s="1">
        <f t="shared" si="49"/>
        <v>49.073220000000006</v>
      </c>
      <c r="F340" s="1">
        <f t="shared" si="50"/>
        <v>23727507.117510971</v>
      </c>
      <c r="G340" s="4">
        <f t="shared" si="51"/>
        <v>395.0368932487284</v>
      </c>
      <c r="H340">
        <f t="shared" si="52"/>
        <v>401.13298442989344</v>
      </c>
      <c r="I340" s="6">
        <f t="shared" si="53"/>
        <v>3229.0998623847308</v>
      </c>
      <c r="J340" s="1">
        <f t="shared" ref="J340:J403" si="60">-1/(F340*$I$10)</f>
        <v>-6374.0895402597553</v>
      </c>
      <c r="K340" s="1">
        <f t="shared" si="54"/>
        <v>377.38355470839457</v>
      </c>
      <c r="L340" s="1">
        <f t="shared" si="55"/>
        <v>372.2985156357833</v>
      </c>
      <c r="M340" s="1">
        <f t="shared" si="59"/>
        <v>43.510372311474512</v>
      </c>
      <c r="N340" s="5">
        <f t="shared" si="56"/>
        <v>15.690587038577934</v>
      </c>
      <c r="O340" s="5">
        <f t="shared" si="57"/>
        <v>16.648899999999998</v>
      </c>
      <c r="P340" s="25">
        <f t="shared" si="58"/>
        <v>8.5565463097083434</v>
      </c>
    </row>
    <row r="341" spans="1:16" x14ac:dyDescent="0.2">
      <c r="A341">
        <v>322</v>
      </c>
      <c r="B341" s="2">
        <v>3889417.7409999999</v>
      </c>
      <c r="C341" s="1">
        <v>1.67159E-5</v>
      </c>
      <c r="D341" s="1">
        <v>53.031199999999998</v>
      </c>
      <c r="E341" s="1">
        <f t="shared" ref="E341:E404" si="61">D341+$G$13</f>
        <v>53.032420000000002</v>
      </c>
      <c r="F341" s="1">
        <f t="shared" ref="F341:F404" si="62">2*PI()*B341</f>
        <v>24437932.403734818</v>
      </c>
      <c r="G341" s="4">
        <f t="shared" ref="G341:G404" si="63">F341*C341</f>
        <v>408.50203426759083</v>
      </c>
      <c r="H341">
        <f t="shared" ref="H341:H404" si="64">(G341^2+E341^2)/G341</f>
        <v>415.38679207815801</v>
      </c>
      <c r="I341" s="6">
        <f t="shared" ref="I341:I404" si="65">(G341^2+E341^2)/E341</f>
        <v>3199.6720038764274</v>
      </c>
      <c r="J341" s="1">
        <f t="shared" si="60"/>
        <v>-6188.7909515230331</v>
      </c>
      <c r="K341" s="1">
        <f t="shared" ref="K341:K404" si="66">1/(1/H341-1/J341)</f>
        <v>389.2599684625817</v>
      </c>
      <c r="L341" s="1">
        <f t="shared" ref="L341:L404" si="67">I341^2*K341/(K341^2+I341^2)</f>
        <v>383.5828527244368</v>
      </c>
      <c r="M341" s="1">
        <f t="shared" si="59"/>
        <v>46.665235990878749</v>
      </c>
      <c r="N341" s="5">
        <f t="shared" ref="N341:N404" si="68">1000000*L341/F341</f>
        <v>15.696207289034581</v>
      </c>
      <c r="O341" s="5">
        <f t="shared" ref="O341:O404" si="69">C341*1000000</f>
        <v>16.715900000000001</v>
      </c>
      <c r="P341" s="25">
        <f t="shared" ref="P341:P404" si="70">L341/M341</f>
        <v>8.2198845581625779</v>
      </c>
    </row>
    <row r="342" spans="1:16" x14ac:dyDescent="0.2">
      <c r="A342">
        <v>323</v>
      </c>
      <c r="B342" s="2">
        <v>4005870.7969999998</v>
      </c>
      <c r="C342" s="1">
        <v>1.6786499999999999E-5</v>
      </c>
      <c r="D342" s="1">
        <v>57.3613</v>
      </c>
      <c r="E342" s="1">
        <f t="shared" si="61"/>
        <v>57.362520000000004</v>
      </c>
      <c r="F342" s="1">
        <f t="shared" si="62"/>
        <v>25169628.534170177</v>
      </c>
      <c r="G342" s="4">
        <f t="shared" si="63"/>
        <v>422.50996938884765</v>
      </c>
      <c r="H342">
        <f t="shared" si="64"/>
        <v>430.29785355524967</v>
      </c>
      <c r="I342" s="6">
        <f t="shared" si="65"/>
        <v>3169.4063115378367</v>
      </c>
      <c r="J342" s="1">
        <f t="shared" si="60"/>
        <v>-6008.8791031953888</v>
      </c>
      <c r="K342" s="1">
        <f t="shared" si="66"/>
        <v>401.54320928659934</v>
      </c>
      <c r="L342" s="1">
        <f t="shared" si="67"/>
        <v>395.19976094127236</v>
      </c>
      <c r="M342" s="1">
        <f t="shared" ref="M342:M405" si="71">I342*K342^2/(K342^2+I342^2)</f>
        <v>50.069244747814309</v>
      </c>
      <c r="N342" s="5">
        <f t="shared" si="68"/>
        <v>15.701453853589889</v>
      </c>
      <c r="O342" s="5">
        <f t="shared" si="69"/>
        <v>16.7865</v>
      </c>
      <c r="P342" s="25">
        <f t="shared" si="70"/>
        <v>7.8930641540888065</v>
      </c>
    </row>
    <row r="343" spans="1:16" x14ac:dyDescent="0.2">
      <c r="A343">
        <v>324</v>
      </c>
      <c r="B343" s="2">
        <v>4125810.574</v>
      </c>
      <c r="C343" s="1">
        <v>1.6859900000000001E-5</v>
      </c>
      <c r="D343" s="1">
        <v>62.079300000000003</v>
      </c>
      <c r="E343" s="1">
        <f t="shared" si="61"/>
        <v>62.080520000000007</v>
      </c>
      <c r="F343" s="1">
        <f t="shared" si="62"/>
        <v>25923232.378762975</v>
      </c>
      <c r="G343" s="4">
        <f t="shared" si="63"/>
        <v>437.06310558270593</v>
      </c>
      <c r="H343">
        <f t="shared" si="64"/>
        <v>445.88103350716921</v>
      </c>
      <c r="I343" s="6">
        <f t="shared" si="65"/>
        <v>3139.1191508233164</v>
      </c>
      <c r="J343" s="1">
        <f t="shared" si="60"/>
        <v>-5834.19739962932</v>
      </c>
      <c r="K343" s="1">
        <f t="shared" si="66"/>
        <v>414.22380212731696</v>
      </c>
      <c r="L343" s="1">
        <f t="shared" si="67"/>
        <v>407.13467775702441</v>
      </c>
      <c r="M343" s="1">
        <f t="shared" si="71"/>
        <v>53.723629494650787</v>
      </c>
      <c r="N343" s="5">
        <f t="shared" si="68"/>
        <v>15.705397838062831</v>
      </c>
      <c r="O343" s="5">
        <f t="shared" si="69"/>
        <v>16.8599</v>
      </c>
      <c r="P343" s="25">
        <f t="shared" si="70"/>
        <v>7.578316684608259</v>
      </c>
    </row>
    <row r="344" spans="1:16" x14ac:dyDescent="0.2">
      <c r="A344">
        <v>325</v>
      </c>
      <c r="B344" s="2">
        <v>4249341.4670000002</v>
      </c>
      <c r="C344" s="1">
        <v>1.69366E-5</v>
      </c>
      <c r="D344" s="1">
        <v>67.233699999999999</v>
      </c>
      <c r="E344" s="1">
        <f t="shared" si="61"/>
        <v>67.234920000000002</v>
      </c>
      <c r="F344" s="1">
        <f t="shared" si="62"/>
        <v>26699399.870643351</v>
      </c>
      <c r="G344" s="4">
        <f t="shared" si="63"/>
        <v>452.19705584913817</v>
      </c>
      <c r="H344">
        <f t="shared" si="64"/>
        <v>462.19388004101114</v>
      </c>
      <c r="I344" s="6">
        <f t="shared" si="65"/>
        <v>3108.5440688564063</v>
      </c>
      <c r="J344" s="1">
        <f t="shared" si="60"/>
        <v>-5664.5937986216331</v>
      </c>
      <c r="K344" s="1">
        <f t="shared" si="66"/>
        <v>427.32680222610077</v>
      </c>
      <c r="L344" s="1">
        <f t="shared" si="67"/>
        <v>419.40113542380539</v>
      </c>
      <c r="M344" s="1">
        <f t="shared" si="71"/>
        <v>57.654433098187937</v>
      </c>
      <c r="N344" s="5">
        <f t="shared" si="68"/>
        <v>15.708260764503072</v>
      </c>
      <c r="O344" s="5">
        <f t="shared" si="69"/>
        <v>16.936599999999999</v>
      </c>
      <c r="P344" s="25">
        <f t="shared" si="70"/>
        <v>7.274395269996802</v>
      </c>
    </row>
    <row r="345" spans="1:16" x14ac:dyDescent="0.2">
      <c r="A345">
        <v>326</v>
      </c>
      <c r="B345" s="2">
        <v>4376570.9989999998</v>
      </c>
      <c r="C345" s="1">
        <v>1.7031300000000001E-5</v>
      </c>
      <c r="D345" s="1">
        <v>72.971999999999994</v>
      </c>
      <c r="E345" s="1">
        <f t="shared" si="61"/>
        <v>72.973219999999998</v>
      </c>
      <c r="F345" s="1">
        <f t="shared" si="62"/>
        <v>27498806.596745081</v>
      </c>
      <c r="G345" s="4">
        <f t="shared" si="63"/>
        <v>468.34042479114453</v>
      </c>
      <c r="H345">
        <f t="shared" si="64"/>
        <v>479.71055334569564</v>
      </c>
      <c r="I345" s="6">
        <f t="shared" si="65"/>
        <v>3078.7711482475092</v>
      </c>
      <c r="J345" s="1">
        <f t="shared" si="60"/>
        <v>-5499.9206748145698</v>
      </c>
      <c r="K345" s="1">
        <f t="shared" si="66"/>
        <v>441.22620435984112</v>
      </c>
      <c r="L345" s="1">
        <f t="shared" si="67"/>
        <v>432.34647557270102</v>
      </c>
      <c r="M345" s="1">
        <f t="shared" si="71"/>
        <v>61.96062818565877</v>
      </c>
      <c r="N345" s="5">
        <f t="shared" si="68"/>
        <v>15.722372316472676</v>
      </c>
      <c r="O345" s="5">
        <f t="shared" si="69"/>
        <v>17.031300000000002</v>
      </c>
      <c r="P345" s="25">
        <f t="shared" si="70"/>
        <v>6.9777613338137634</v>
      </c>
    </row>
    <row r="346" spans="1:16" x14ac:dyDescent="0.2">
      <c r="A346">
        <v>327</v>
      </c>
      <c r="B346" s="2">
        <v>4507609.91</v>
      </c>
      <c r="C346" s="1">
        <v>1.71145E-5</v>
      </c>
      <c r="D346" s="1">
        <v>79.156000000000006</v>
      </c>
      <c r="E346" s="1">
        <f t="shared" si="61"/>
        <v>79.157220000000009</v>
      </c>
      <c r="F346" s="1">
        <f t="shared" si="62"/>
        <v>28322148.357009098</v>
      </c>
      <c r="G346" s="4">
        <f t="shared" si="63"/>
        <v>484.71940805603219</v>
      </c>
      <c r="H346">
        <f t="shared" si="64"/>
        <v>497.64619698585381</v>
      </c>
      <c r="I346" s="6">
        <f t="shared" si="65"/>
        <v>3047.3375647138519</v>
      </c>
      <c r="J346" s="1">
        <f t="shared" si="60"/>
        <v>-5340.0346974998001</v>
      </c>
      <c r="K346" s="1">
        <f t="shared" si="66"/>
        <v>455.22323111109722</v>
      </c>
      <c r="L346" s="1">
        <f t="shared" si="67"/>
        <v>445.28641732194143</v>
      </c>
      <c r="M346" s="1">
        <f t="shared" si="71"/>
        <v>66.518630561433326</v>
      </c>
      <c r="N346" s="5">
        <f t="shared" si="68"/>
        <v>15.722197755232894</v>
      </c>
      <c r="O346" s="5">
        <f t="shared" si="69"/>
        <v>17.1145</v>
      </c>
      <c r="P346" s="25">
        <f t="shared" si="70"/>
        <v>6.6941609224906822</v>
      </c>
    </row>
    <row r="347" spans="1:16" x14ac:dyDescent="0.2">
      <c r="A347">
        <v>328</v>
      </c>
      <c r="B347" s="2">
        <v>4642572.2580000004</v>
      </c>
      <c r="C347" s="1">
        <v>1.72008E-5</v>
      </c>
      <c r="D347" s="1">
        <v>85.936099999999996</v>
      </c>
      <c r="E347" s="1">
        <f t="shared" si="61"/>
        <v>85.93732</v>
      </c>
      <c r="F347" s="1">
        <f t="shared" si="62"/>
        <v>29170141.798985157</v>
      </c>
      <c r="G347" s="4">
        <f t="shared" si="63"/>
        <v>501.74977505598389</v>
      </c>
      <c r="H347">
        <f t="shared" si="64"/>
        <v>516.46871133843342</v>
      </c>
      <c r="I347" s="6">
        <f t="shared" si="65"/>
        <v>3015.43101108474</v>
      </c>
      <c r="J347" s="1">
        <f t="shared" si="60"/>
        <v>-5184.7966998716238</v>
      </c>
      <c r="K347" s="1">
        <f t="shared" si="66"/>
        <v>469.68261903213471</v>
      </c>
      <c r="L347" s="1">
        <f t="shared" si="67"/>
        <v>458.55751702990938</v>
      </c>
      <c r="M347" s="1">
        <f t="shared" si="71"/>
        <v>71.424779669558163</v>
      </c>
      <c r="N347" s="5">
        <f t="shared" si="68"/>
        <v>15.720099003627841</v>
      </c>
      <c r="O347" s="5">
        <f t="shared" si="69"/>
        <v>17.200800000000001</v>
      </c>
      <c r="P347" s="25">
        <f t="shared" si="70"/>
        <v>6.4201460494718257</v>
      </c>
    </row>
    <row r="348" spans="1:16" x14ac:dyDescent="0.2">
      <c r="A348">
        <v>329</v>
      </c>
      <c r="B348" s="2">
        <v>4781575.5130000003</v>
      </c>
      <c r="C348" s="1">
        <v>1.7290299999999999E-5</v>
      </c>
      <c r="D348" s="1">
        <v>93.377300000000005</v>
      </c>
      <c r="E348" s="1">
        <f t="shared" si="61"/>
        <v>93.378520000000009</v>
      </c>
      <c r="F348" s="1">
        <f t="shared" si="62"/>
        <v>30043525.008451294</v>
      </c>
      <c r="G348" s="4">
        <f t="shared" si="63"/>
        <v>519.46156045362534</v>
      </c>
      <c r="H348">
        <f t="shared" si="64"/>
        <v>536.24730296318842</v>
      </c>
      <c r="I348" s="6">
        <f t="shared" si="65"/>
        <v>2983.1256780071672</v>
      </c>
      <c r="J348" s="1">
        <f t="shared" si="60"/>
        <v>-5034.071564226273</v>
      </c>
      <c r="K348" s="1">
        <f t="shared" si="66"/>
        <v>484.62347732744269</v>
      </c>
      <c r="L348" s="1">
        <f t="shared" si="67"/>
        <v>472.16235508339054</v>
      </c>
      <c r="M348" s="1">
        <f t="shared" si="71"/>
        <v>76.7051029966957</v>
      </c>
      <c r="N348" s="5">
        <f t="shared" si="68"/>
        <v>15.715943949672033</v>
      </c>
      <c r="O348" s="5">
        <f t="shared" si="69"/>
        <v>17.290299999999998</v>
      </c>
      <c r="P348" s="25">
        <f t="shared" si="70"/>
        <v>6.1555533678604188</v>
      </c>
    </row>
    <row r="349" spans="1:16" x14ac:dyDescent="0.2">
      <c r="A349">
        <v>330</v>
      </c>
      <c r="B349" s="2">
        <v>4924740.6639999999</v>
      </c>
      <c r="C349" s="1">
        <v>1.7382799999999999E-5</v>
      </c>
      <c r="D349" s="1">
        <v>101.54600000000001</v>
      </c>
      <c r="E349" s="1">
        <f t="shared" si="61"/>
        <v>101.54722000000001</v>
      </c>
      <c r="F349" s="1">
        <f t="shared" si="62"/>
        <v>30943058.181714639</v>
      </c>
      <c r="G349" s="4">
        <f t="shared" si="63"/>
        <v>537.87699176110925</v>
      </c>
      <c r="H349">
        <f t="shared" si="64"/>
        <v>557.04836002500451</v>
      </c>
      <c r="I349" s="6">
        <f t="shared" si="65"/>
        <v>2950.5829520070442</v>
      </c>
      <c r="J349" s="1">
        <f t="shared" si="60"/>
        <v>-4887.7280986899805</v>
      </c>
      <c r="K349" s="1">
        <f t="shared" si="66"/>
        <v>500.057429771133</v>
      </c>
      <c r="L349" s="1">
        <f t="shared" si="67"/>
        <v>486.09549179520315</v>
      </c>
      <c r="M349" s="1">
        <f t="shared" si="71"/>
        <v>82.382249949996947</v>
      </c>
      <c r="N349" s="5">
        <f t="shared" si="68"/>
        <v>15.709355194970819</v>
      </c>
      <c r="O349" s="5">
        <f t="shared" si="69"/>
        <v>17.3828</v>
      </c>
      <c r="P349" s="25">
        <f t="shared" si="70"/>
        <v>5.9004881766429733</v>
      </c>
    </row>
    <row r="350" spans="1:16" x14ac:dyDescent="0.2">
      <c r="A350">
        <v>331</v>
      </c>
      <c r="B350" s="2">
        <v>5072192.3229999999</v>
      </c>
      <c r="C350" s="1">
        <v>1.7478100000000001E-5</v>
      </c>
      <c r="D350" s="1">
        <v>110.529</v>
      </c>
      <c r="E350" s="1">
        <f t="shared" si="61"/>
        <v>110.53022</v>
      </c>
      <c r="F350" s="1">
        <f t="shared" si="62"/>
        <v>31869524.279062692</v>
      </c>
      <c r="G350" s="4">
        <f t="shared" si="63"/>
        <v>557.01873230188573</v>
      </c>
      <c r="H350">
        <f t="shared" si="64"/>
        <v>578.95144088919267</v>
      </c>
      <c r="I350" s="6">
        <f t="shared" si="65"/>
        <v>2917.6346312207488</v>
      </c>
      <c r="J350" s="1">
        <f t="shared" si="60"/>
        <v>-4745.6389248184187</v>
      </c>
      <c r="K350" s="1">
        <f t="shared" si="66"/>
        <v>516.00110144779831</v>
      </c>
      <c r="L350" s="1">
        <f t="shared" si="67"/>
        <v>500.35110266691862</v>
      </c>
      <c r="M350" s="1">
        <f t="shared" si="71"/>
        <v>88.490079369097103</v>
      </c>
      <c r="N350" s="5">
        <f t="shared" si="68"/>
        <v>15.699986554102225</v>
      </c>
      <c r="O350" s="5">
        <f t="shared" si="69"/>
        <v>17.478100000000001</v>
      </c>
      <c r="P350" s="25">
        <f t="shared" si="70"/>
        <v>5.6543186110154338</v>
      </c>
    </row>
    <row r="351" spans="1:16" x14ac:dyDescent="0.2">
      <c r="A351">
        <v>332</v>
      </c>
      <c r="B351" s="2">
        <v>5224058.8329999996</v>
      </c>
      <c r="C351" s="1">
        <v>1.7575500000000001E-5</v>
      </c>
      <c r="D351" s="1">
        <v>120.417</v>
      </c>
      <c r="E351" s="1">
        <f t="shared" si="61"/>
        <v>120.41822000000001</v>
      </c>
      <c r="F351" s="1">
        <f t="shared" si="62"/>
        <v>32823729.703347333</v>
      </c>
      <c r="G351" s="4">
        <f t="shared" si="63"/>
        <v>576.89346140118107</v>
      </c>
      <c r="H351">
        <f t="shared" si="64"/>
        <v>602.02903439372096</v>
      </c>
      <c r="I351" s="6">
        <f t="shared" si="65"/>
        <v>2884.1699662675996</v>
      </c>
      <c r="J351" s="1">
        <f t="shared" si="60"/>
        <v>-4607.6803672540027</v>
      </c>
      <c r="K351" s="1">
        <f t="shared" si="66"/>
        <v>532.45913513246774</v>
      </c>
      <c r="L351" s="1">
        <f t="shared" si="67"/>
        <v>514.90974706531586</v>
      </c>
      <c r="M351" s="1">
        <f t="shared" si="71"/>
        <v>95.059723178685203</v>
      </c>
      <c r="N351" s="5">
        <f t="shared" si="68"/>
        <v>15.687118792377998</v>
      </c>
      <c r="O351" s="5">
        <f t="shared" si="69"/>
        <v>17.575500000000002</v>
      </c>
      <c r="P351" s="25">
        <f t="shared" si="70"/>
        <v>5.4166973124614746</v>
      </c>
    </row>
    <row r="352" spans="1:16" x14ac:dyDescent="0.2">
      <c r="A352">
        <v>333</v>
      </c>
      <c r="B352" s="2">
        <v>5380472.3770000003</v>
      </c>
      <c r="C352" s="1">
        <v>1.7674599999999998E-5</v>
      </c>
      <c r="D352" s="1">
        <v>131.304</v>
      </c>
      <c r="E352" s="1">
        <f t="shared" si="61"/>
        <v>131.30521999999999</v>
      </c>
      <c r="F352" s="1">
        <f t="shared" si="62"/>
        <v>33806504.984852023</v>
      </c>
      <c r="G352" s="4">
        <f t="shared" si="63"/>
        <v>597.51645300526548</v>
      </c>
      <c r="H352">
        <f t="shared" si="64"/>
        <v>626.37099033646837</v>
      </c>
      <c r="I352" s="6">
        <f t="shared" si="65"/>
        <v>2850.3586712793449</v>
      </c>
      <c r="J352" s="1">
        <f t="shared" si="60"/>
        <v>-4473.7323483138389</v>
      </c>
      <c r="K352" s="1">
        <f t="shared" si="66"/>
        <v>549.44301623802255</v>
      </c>
      <c r="L352" s="1">
        <f t="shared" si="67"/>
        <v>529.75852280813911</v>
      </c>
      <c r="M352" s="1">
        <f t="shared" si="71"/>
        <v>102.11771717797866</v>
      </c>
      <c r="N352" s="5">
        <f t="shared" si="68"/>
        <v>15.670313244315336</v>
      </c>
      <c r="O352" s="5">
        <f t="shared" si="69"/>
        <v>17.674599999999998</v>
      </c>
      <c r="P352" s="25">
        <f t="shared" si="70"/>
        <v>5.1877239077410531</v>
      </c>
    </row>
    <row r="353" spans="1:16" x14ac:dyDescent="0.2">
      <c r="A353">
        <v>334</v>
      </c>
      <c r="B353" s="2">
        <v>5541569.0990000004</v>
      </c>
      <c r="C353" s="1">
        <v>1.7774999999999998E-5</v>
      </c>
      <c r="D353" s="1">
        <v>143.29400000000001</v>
      </c>
      <c r="E353" s="1">
        <f t="shared" si="61"/>
        <v>143.29522</v>
      </c>
      <c r="F353" s="1">
        <f t="shared" si="62"/>
        <v>34818705.541557223</v>
      </c>
      <c r="G353" s="4">
        <f t="shared" si="63"/>
        <v>618.90249100117956</v>
      </c>
      <c r="H353">
        <f t="shared" si="64"/>
        <v>652.07980143926159</v>
      </c>
      <c r="I353" s="6">
        <f t="shared" si="65"/>
        <v>2816.3801517057827</v>
      </c>
      <c r="J353" s="1">
        <f t="shared" si="60"/>
        <v>-4343.6782781500697</v>
      </c>
      <c r="K353" s="1">
        <f t="shared" si="66"/>
        <v>566.96597873789881</v>
      </c>
      <c r="L353" s="1">
        <f t="shared" si="67"/>
        <v>544.88412133003033</v>
      </c>
      <c r="M353" s="1">
        <f t="shared" si="71"/>
        <v>109.69071734208613</v>
      </c>
      <c r="N353" s="5">
        <f t="shared" si="68"/>
        <v>15.649178016675375</v>
      </c>
      <c r="O353" s="5">
        <f t="shared" si="69"/>
        <v>17.774999999999999</v>
      </c>
      <c r="P353" s="25">
        <f t="shared" si="70"/>
        <v>4.967458819972264</v>
      </c>
    </row>
    <row r="354" spans="1:16" x14ac:dyDescent="0.2">
      <c r="A354">
        <v>335</v>
      </c>
      <c r="B354" s="2">
        <v>5707489.2189999996</v>
      </c>
      <c r="C354" s="1">
        <v>1.7875599999999999E-5</v>
      </c>
      <c r="D354" s="1">
        <v>156.50899999999999</v>
      </c>
      <c r="E354" s="1">
        <f t="shared" si="61"/>
        <v>156.51021999999998</v>
      </c>
      <c r="F354" s="1">
        <f t="shared" si="62"/>
        <v>35861212.401706688</v>
      </c>
      <c r="G354" s="4">
        <f t="shared" si="63"/>
        <v>641.04068840794798</v>
      </c>
      <c r="H354">
        <f t="shared" si="64"/>
        <v>679.25269180711427</v>
      </c>
      <c r="I354" s="6">
        <f t="shared" si="65"/>
        <v>2782.1097763391067</v>
      </c>
      <c r="J354" s="1">
        <f t="shared" si="60"/>
        <v>-4217.4049566424519</v>
      </c>
      <c r="K354" s="1">
        <f t="shared" si="66"/>
        <v>585.02837545669536</v>
      </c>
      <c r="L354" s="1">
        <f t="shared" si="67"/>
        <v>560.25467803879519</v>
      </c>
      <c r="M354" s="1">
        <f t="shared" si="71"/>
        <v>117.81162875835403</v>
      </c>
      <c r="N354" s="5">
        <f t="shared" si="68"/>
        <v>15.622859365795783</v>
      </c>
      <c r="O354" s="5">
        <f t="shared" si="69"/>
        <v>17.875599999999999</v>
      </c>
      <c r="P354" s="25">
        <f t="shared" si="70"/>
        <v>4.7555125410238208</v>
      </c>
    </row>
    <row r="355" spans="1:16" x14ac:dyDescent="0.2">
      <c r="A355">
        <v>336</v>
      </c>
      <c r="B355" s="2">
        <v>5878377.1519999998</v>
      </c>
      <c r="C355" s="1">
        <v>1.7976099999999999E-5</v>
      </c>
      <c r="D355" s="1">
        <v>171.07</v>
      </c>
      <c r="E355" s="1">
        <f t="shared" si="61"/>
        <v>171.07121999999998</v>
      </c>
      <c r="F355" s="1">
        <f t="shared" si="62"/>
        <v>36934932.951506577</v>
      </c>
      <c r="G355" s="4">
        <f t="shared" si="63"/>
        <v>663.9460482295774</v>
      </c>
      <c r="H355">
        <f t="shared" si="64"/>
        <v>708.02397051004721</v>
      </c>
      <c r="I355" s="6">
        <f t="shared" si="65"/>
        <v>2747.9181902833261</v>
      </c>
      <c r="J355" s="1">
        <f t="shared" si="60"/>
        <v>-4094.8024769054414</v>
      </c>
      <c r="K355" s="1">
        <f t="shared" si="66"/>
        <v>603.64835995960311</v>
      </c>
      <c r="L355" s="1">
        <f t="shared" si="67"/>
        <v>575.85911801782379</v>
      </c>
      <c r="M355" s="1">
        <f t="shared" si="71"/>
        <v>126.50173261650183</v>
      </c>
      <c r="N355" s="5">
        <f t="shared" si="68"/>
        <v>15.591178107021161</v>
      </c>
      <c r="O355" s="5">
        <f t="shared" si="69"/>
        <v>17.976099999999999</v>
      </c>
      <c r="P355" s="25">
        <f t="shared" si="70"/>
        <v>4.5521836429195632</v>
      </c>
    </row>
    <row r="356" spans="1:16" x14ac:dyDescent="0.2">
      <c r="A356">
        <v>337</v>
      </c>
      <c r="B356" s="2">
        <v>6054381.6409999998</v>
      </c>
      <c r="C356" s="1">
        <v>1.8075199999999999E-5</v>
      </c>
      <c r="D356" s="1">
        <v>187.12299999999999</v>
      </c>
      <c r="E356" s="1">
        <f t="shared" si="61"/>
        <v>187.12421999999998</v>
      </c>
      <c r="F356" s="1">
        <f t="shared" si="62"/>
        <v>38040801.770789035</v>
      </c>
      <c r="G356" s="4">
        <f t="shared" si="63"/>
        <v>687.5951001673659</v>
      </c>
      <c r="H356">
        <f t="shared" si="64"/>
        <v>738.51965402484007</v>
      </c>
      <c r="I356" s="6">
        <f t="shared" si="65"/>
        <v>2713.7187023934066</v>
      </c>
      <c r="J356" s="1">
        <f t="shared" si="60"/>
        <v>-3975.7641241489678</v>
      </c>
      <c r="K356" s="1">
        <f t="shared" si="66"/>
        <v>622.82630482381944</v>
      </c>
      <c r="L356" s="1">
        <f t="shared" si="67"/>
        <v>591.66060448840938</v>
      </c>
      <c r="M356" s="1">
        <f t="shared" si="71"/>
        <v>135.79218350020489</v>
      </c>
      <c r="N356" s="5">
        <f t="shared" si="68"/>
        <v>15.55331583317828</v>
      </c>
      <c r="O356" s="5">
        <f t="shared" si="69"/>
        <v>18.075199999999999</v>
      </c>
      <c r="P356" s="25">
        <f t="shared" si="70"/>
        <v>4.3571035477717075</v>
      </c>
    </row>
    <row r="357" spans="1:16" x14ac:dyDescent="0.2">
      <c r="A357">
        <v>338</v>
      </c>
      <c r="B357" s="2">
        <v>6235655.8810000001</v>
      </c>
      <c r="C357" s="1">
        <v>1.8172399999999999E-5</v>
      </c>
      <c r="D357" s="1">
        <v>204.84299999999999</v>
      </c>
      <c r="E357" s="1">
        <f t="shared" si="61"/>
        <v>204.84421999999998</v>
      </c>
      <c r="F357" s="1">
        <f t="shared" si="62"/>
        <v>39179781.412127182</v>
      </c>
      <c r="G357" s="4">
        <f t="shared" si="63"/>
        <v>711.99065973374002</v>
      </c>
      <c r="H357">
        <f t="shared" si="64"/>
        <v>770.92563857615983</v>
      </c>
      <c r="I357" s="6">
        <f t="shared" si="65"/>
        <v>2679.5574413351515</v>
      </c>
      <c r="J357" s="1">
        <f t="shared" si="60"/>
        <v>-3860.1862869850615</v>
      </c>
      <c r="K357" s="1">
        <f t="shared" si="66"/>
        <v>642.59223835456271</v>
      </c>
      <c r="L357" s="1">
        <f t="shared" si="67"/>
        <v>607.64637916011998</v>
      </c>
      <c r="M357" s="1">
        <f t="shared" si="71"/>
        <v>145.72139446952357</v>
      </c>
      <c r="N357" s="5">
        <f t="shared" si="68"/>
        <v>15.509182472672942</v>
      </c>
      <c r="O357" s="5">
        <f t="shared" si="69"/>
        <v>18.1724</v>
      </c>
      <c r="P357" s="25">
        <f t="shared" si="70"/>
        <v>4.1699187780364273</v>
      </c>
    </row>
    <row r="358" spans="1:16" x14ac:dyDescent="0.2">
      <c r="A358">
        <v>339</v>
      </c>
      <c r="B358" s="2">
        <v>6422357.6519999998</v>
      </c>
      <c r="C358" s="1">
        <v>1.8266000000000001E-5</v>
      </c>
      <c r="D358" s="1">
        <v>224.386</v>
      </c>
      <c r="E358" s="1">
        <f t="shared" si="61"/>
        <v>224.38721999999999</v>
      </c>
      <c r="F358" s="1">
        <f t="shared" si="62"/>
        <v>40352863.236498788</v>
      </c>
      <c r="G358" s="4">
        <f t="shared" si="63"/>
        <v>737.08539987788686</v>
      </c>
      <c r="H358">
        <f t="shared" si="64"/>
        <v>805.39447845639336</v>
      </c>
      <c r="I358" s="6">
        <f t="shared" si="65"/>
        <v>2645.625322210743</v>
      </c>
      <c r="J358" s="1">
        <f t="shared" si="60"/>
        <v>-3747.9683671459834</v>
      </c>
      <c r="K358" s="1">
        <f t="shared" si="66"/>
        <v>662.93707105814042</v>
      </c>
      <c r="L358" s="1">
        <f t="shared" si="67"/>
        <v>623.77073649168335</v>
      </c>
      <c r="M358" s="1">
        <f t="shared" si="71"/>
        <v>156.30359355497421</v>
      </c>
      <c r="N358" s="5">
        <f t="shared" si="68"/>
        <v>15.457905250388492</v>
      </c>
      <c r="O358" s="5">
        <f t="shared" si="69"/>
        <v>18.266000000000002</v>
      </c>
      <c r="P358" s="25">
        <f t="shared" si="70"/>
        <v>3.9907638865148307</v>
      </c>
    </row>
    <row r="359" spans="1:16" x14ac:dyDescent="0.2">
      <c r="A359">
        <v>340</v>
      </c>
      <c r="B359" s="2">
        <v>6614649.4610000001</v>
      </c>
      <c r="C359" s="1">
        <v>1.8354499999999999E-5</v>
      </c>
      <c r="D359" s="1">
        <v>245.928</v>
      </c>
      <c r="E359" s="1">
        <f t="shared" si="61"/>
        <v>245.92921999999999</v>
      </c>
      <c r="F359" s="1">
        <f t="shared" si="62"/>
        <v>41561068.30549857</v>
      </c>
      <c r="G359" s="4">
        <f t="shared" si="63"/>
        <v>762.83262821327344</v>
      </c>
      <c r="H359">
        <f t="shared" si="64"/>
        <v>842.1176233916641</v>
      </c>
      <c r="I359" s="6">
        <f t="shared" si="65"/>
        <v>2612.112541635267</v>
      </c>
      <c r="J359" s="1">
        <f t="shared" si="60"/>
        <v>-3639.0126890495785</v>
      </c>
      <c r="K359" s="1">
        <f t="shared" si="66"/>
        <v>683.86244173405123</v>
      </c>
      <c r="L359" s="1">
        <f t="shared" si="67"/>
        <v>639.9961334329023</v>
      </c>
      <c r="M359" s="1">
        <f t="shared" si="71"/>
        <v>167.55377554895895</v>
      </c>
      <c r="N359" s="5">
        <f t="shared" si="68"/>
        <v>15.398933654172462</v>
      </c>
      <c r="O359" s="5">
        <f t="shared" si="69"/>
        <v>18.354499999999998</v>
      </c>
      <c r="P359" s="25">
        <f t="shared" si="70"/>
        <v>3.8196461484444222</v>
      </c>
    </row>
    <row r="360" spans="1:16" x14ac:dyDescent="0.2">
      <c r="A360">
        <v>341</v>
      </c>
      <c r="B360" s="2">
        <v>6812698.6789999995</v>
      </c>
      <c r="C360" s="1">
        <v>1.8435800000000001E-5</v>
      </c>
      <c r="D360" s="1">
        <v>269.68</v>
      </c>
      <c r="E360" s="1">
        <f t="shared" si="61"/>
        <v>269.68122</v>
      </c>
      <c r="F360" s="1">
        <f t="shared" si="62"/>
        <v>42805448.242134571</v>
      </c>
      <c r="G360" s="4">
        <f t="shared" si="63"/>
        <v>789.15268270234458</v>
      </c>
      <c r="H360">
        <f t="shared" si="64"/>
        <v>881.31223815318776</v>
      </c>
      <c r="I360" s="6">
        <f t="shared" si="65"/>
        <v>2578.9334423694604</v>
      </c>
      <c r="J360" s="1">
        <f t="shared" si="60"/>
        <v>-3533.2244175706273</v>
      </c>
      <c r="K360" s="1">
        <f t="shared" si="66"/>
        <v>705.36823277008364</v>
      </c>
      <c r="L360" s="1">
        <f t="shared" si="67"/>
        <v>656.2733429531196</v>
      </c>
      <c r="M360" s="1">
        <f t="shared" si="71"/>
        <v>179.49837732440383</v>
      </c>
      <c r="N360" s="5">
        <f t="shared" si="68"/>
        <v>15.331537687465024</v>
      </c>
      <c r="O360" s="5">
        <f t="shared" si="69"/>
        <v>18.4358</v>
      </c>
      <c r="P360" s="25">
        <f t="shared" si="70"/>
        <v>3.6561519537697542</v>
      </c>
    </row>
    <row r="361" spans="1:16" x14ac:dyDescent="0.2">
      <c r="A361">
        <v>342</v>
      </c>
      <c r="B361" s="2">
        <v>7016677.6890000002</v>
      </c>
      <c r="C361" s="1">
        <v>1.8507899999999999E-5</v>
      </c>
      <c r="D361" s="1">
        <v>295.851</v>
      </c>
      <c r="E361" s="1">
        <f t="shared" si="61"/>
        <v>295.85221999999999</v>
      </c>
      <c r="F361" s="1">
        <f t="shared" si="62"/>
        <v>44087086.160739616</v>
      </c>
      <c r="G361" s="4">
        <f t="shared" si="63"/>
        <v>815.95938195435269</v>
      </c>
      <c r="H361">
        <f t="shared" si="64"/>
        <v>923.23008441172692</v>
      </c>
      <c r="I361" s="6">
        <f t="shared" si="65"/>
        <v>2546.2653248917909</v>
      </c>
      <c r="J361" s="1">
        <f t="shared" si="60"/>
        <v>-3430.5114741025627</v>
      </c>
      <c r="K361" s="1">
        <f t="shared" si="66"/>
        <v>727.45507633941736</v>
      </c>
      <c r="L361" s="1">
        <f t="shared" si="67"/>
        <v>672.55968599124606</v>
      </c>
      <c r="M361" s="1">
        <f t="shared" si="71"/>
        <v>192.1468878096467</v>
      </c>
      <c r="N361" s="5">
        <f t="shared" si="68"/>
        <v>15.255253738909451</v>
      </c>
      <c r="O361" s="5">
        <f t="shared" si="69"/>
        <v>18.507899999999999</v>
      </c>
      <c r="P361" s="25">
        <f t="shared" si="70"/>
        <v>3.5002372073677703</v>
      </c>
    </row>
    <row r="362" spans="1:16" x14ac:dyDescent="0.2">
      <c r="A362">
        <v>343</v>
      </c>
      <c r="B362" s="2">
        <v>7226764.034</v>
      </c>
      <c r="C362" s="1">
        <v>1.8567999999999999E-5</v>
      </c>
      <c r="D362" s="1">
        <v>324.654</v>
      </c>
      <c r="E362" s="1">
        <f t="shared" si="61"/>
        <v>324.65521999999999</v>
      </c>
      <c r="F362" s="1">
        <f t="shared" si="62"/>
        <v>45407097.596882679</v>
      </c>
      <c r="G362" s="4">
        <f t="shared" si="63"/>
        <v>843.11898817891756</v>
      </c>
      <c r="H362">
        <f t="shared" si="64"/>
        <v>968.13219906734469</v>
      </c>
      <c r="I362" s="6">
        <f t="shared" si="65"/>
        <v>2514.2076572835949</v>
      </c>
      <c r="J362" s="1">
        <f t="shared" si="60"/>
        <v>-3330.7844574621895</v>
      </c>
      <c r="K362" s="1">
        <f t="shared" si="66"/>
        <v>750.10518673916715</v>
      </c>
      <c r="L362" s="1">
        <f t="shared" si="67"/>
        <v>688.79507849873596</v>
      </c>
      <c r="M362" s="1">
        <f t="shared" si="71"/>
        <v>205.49963702701226</v>
      </c>
      <c r="N362" s="5">
        <f t="shared" si="68"/>
        <v>15.169326271715363</v>
      </c>
      <c r="O362" s="5">
        <f t="shared" si="69"/>
        <v>18.567999999999998</v>
      </c>
      <c r="P362" s="25">
        <f t="shared" si="70"/>
        <v>3.3518067888762064</v>
      </c>
    </row>
    <row r="363" spans="1:16" x14ac:dyDescent="0.2">
      <c r="A363">
        <v>344</v>
      </c>
      <c r="B363" s="2">
        <v>7443140.5750000002</v>
      </c>
      <c r="C363" s="1">
        <v>1.8613600000000001E-5</v>
      </c>
      <c r="D363" s="1">
        <v>356.339</v>
      </c>
      <c r="E363" s="1">
        <f t="shared" si="61"/>
        <v>356.34021999999999</v>
      </c>
      <c r="F363" s="1">
        <f t="shared" si="62"/>
        <v>46766631.500112221</v>
      </c>
      <c r="G363" s="4">
        <f t="shared" si="63"/>
        <v>870.4953720904889</v>
      </c>
      <c r="H363">
        <f t="shared" si="64"/>
        <v>1016.3644444150331</v>
      </c>
      <c r="I363" s="6">
        <f t="shared" si="65"/>
        <v>2482.8534517394842</v>
      </c>
      <c r="J363" s="1">
        <f t="shared" si="60"/>
        <v>-3233.9565643893475</v>
      </c>
      <c r="K363" s="1">
        <f t="shared" si="66"/>
        <v>773.32475829926318</v>
      </c>
      <c r="L363" s="1">
        <f t="shared" si="67"/>
        <v>704.93791953771461</v>
      </c>
      <c r="M363" s="1">
        <f t="shared" si="71"/>
        <v>219.56428634986895</v>
      </c>
      <c r="N363" s="5">
        <f t="shared" si="68"/>
        <v>15.073523512935138</v>
      </c>
      <c r="O363" s="5">
        <f t="shared" si="69"/>
        <v>18.613600000000002</v>
      </c>
      <c r="P363" s="25">
        <f t="shared" si="70"/>
        <v>3.2106219606881679</v>
      </c>
    </row>
    <row r="364" spans="1:16" x14ac:dyDescent="0.2">
      <c r="A364">
        <v>345</v>
      </c>
      <c r="B364" s="2">
        <v>7665995.6449999996</v>
      </c>
      <c r="C364" s="1">
        <v>1.8641500000000001E-5</v>
      </c>
      <c r="D364" s="1">
        <v>391.14299999999997</v>
      </c>
      <c r="E364" s="1">
        <f t="shared" si="61"/>
        <v>391.14421999999996</v>
      </c>
      <c r="F364" s="1">
        <f t="shared" si="62"/>
        <v>48166871.201566696</v>
      </c>
      <c r="G364" s="4">
        <f t="shared" si="63"/>
        <v>897.90272950400561</v>
      </c>
      <c r="H364">
        <f t="shared" si="64"/>
        <v>1068.2929018603375</v>
      </c>
      <c r="I364" s="6">
        <f t="shared" si="65"/>
        <v>2452.3514945207471</v>
      </c>
      <c r="J364" s="1">
        <f t="shared" si="60"/>
        <v>-3139.9435163902904</v>
      </c>
      <c r="K364" s="1">
        <f t="shared" si="66"/>
        <v>797.09860317129187</v>
      </c>
      <c r="L364" s="1">
        <f t="shared" si="67"/>
        <v>720.93384373874608</v>
      </c>
      <c r="M364" s="1">
        <f t="shared" si="71"/>
        <v>234.3283012679907</v>
      </c>
      <c r="N364" s="5">
        <f t="shared" si="68"/>
        <v>14.967421087448518</v>
      </c>
      <c r="O364" s="5">
        <f t="shared" si="69"/>
        <v>18.641500000000001</v>
      </c>
      <c r="P364" s="25">
        <f t="shared" si="70"/>
        <v>3.0765974055956931</v>
      </c>
    </row>
    <row r="365" spans="1:16" x14ac:dyDescent="0.2">
      <c r="A365">
        <v>346</v>
      </c>
      <c r="B365" s="2">
        <v>7895523.2189999996</v>
      </c>
      <c r="C365" s="1">
        <v>1.8648099999999999E-5</v>
      </c>
      <c r="D365" s="1">
        <v>429.36700000000002</v>
      </c>
      <c r="E365" s="1">
        <f t="shared" si="61"/>
        <v>429.36822000000001</v>
      </c>
      <c r="F365" s="1">
        <f t="shared" si="62"/>
        <v>49609035.482116066</v>
      </c>
      <c r="G365" s="4">
        <f t="shared" si="63"/>
        <v>925.11425457404857</v>
      </c>
      <c r="H365">
        <f t="shared" si="64"/>
        <v>1124.3945785280364</v>
      </c>
      <c r="I365" s="6">
        <f t="shared" si="65"/>
        <v>2422.6139800520541</v>
      </c>
      <c r="J365" s="1">
        <f t="shared" si="60"/>
        <v>-3048.6634836649391</v>
      </c>
      <c r="K365" s="1">
        <f t="shared" si="66"/>
        <v>821.43613668961643</v>
      </c>
      <c r="L365" s="1">
        <f t="shared" si="67"/>
        <v>736.73478405285061</v>
      </c>
      <c r="M365" s="1">
        <f t="shared" si="71"/>
        <v>249.80478927320848</v>
      </c>
      <c r="N365" s="5">
        <f t="shared" si="68"/>
        <v>14.850818543296244</v>
      </c>
      <c r="O365" s="5">
        <f t="shared" si="69"/>
        <v>18.648099999999999</v>
      </c>
      <c r="P365" s="25">
        <f t="shared" si="70"/>
        <v>2.9492420309327723</v>
      </c>
    </row>
    <row r="366" spans="1:16" x14ac:dyDescent="0.2">
      <c r="A366">
        <v>347</v>
      </c>
      <c r="B366" s="2">
        <v>8131923.0779999997</v>
      </c>
      <c r="C366" s="1">
        <v>1.86285E-5</v>
      </c>
      <c r="D366" s="1">
        <v>471.22899999999998</v>
      </c>
      <c r="E366" s="1">
        <f t="shared" si="61"/>
        <v>471.23021999999997</v>
      </c>
      <c r="F366" s="1">
        <f t="shared" si="62"/>
        <v>51094379.602804191</v>
      </c>
      <c r="G366" s="4">
        <f t="shared" si="63"/>
        <v>951.81165043083786</v>
      </c>
      <c r="H366">
        <f t="shared" si="64"/>
        <v>1185.1119259010256</v>
      </c>
      <c r="I366" s="6">
        <f t="shared" si="65"/>
        <v>2393.7415094836747</v>
      </c>
      <c r="J366" s="1">
        <f t="shared" si="60"/>
        <v>-2960.0370160060625</v>
      </c>
      <c r="K366" s="1">
        <f t="shared" si="66"/>
        <v>846.28446840883123</v>
      </c>
      <c r="L366" s="1">
        <f t="shared" si="67"/>
        <v>752.25897577593719</v>
      </c>
      <c r="M366" s="1">
        <f t="shared" si="71"/>
        <v>265.95398245720764</v>
      </c>
      <c r="N366" s="5">
        <f t="shared" si="68"/>
        <v>14.722930029170005</v>
      </c>
      <c r="O366" s="5">
        <f t="shared" si="69"/>
        <v>18.628499999999999</v>
      </c>
      <c r="P366" s="25">
        <f t="shared" si="70"/>
        <v>2.828530593246434</v>
      </c>
    </row>
    <row r="367" spans="1:16" x14ac:dyDescent="0.2">
      <c r="A367">
        <v>348</v>
      </c>
      <c r="B367" s="2">
        <v>8375400.9850000003</v>
      </c>
      <c r="C367" s="1">
        <v>1.8577399999999999E-5</v>
      </c>
      <c r="D367" s="1">
        <v>517.02</v>
      </c>
      <c r="E367" s="1">
        <f t="shared" si="61"/>
        <v>517.02121999999997</v>
      </c>
      <c r="F367" s="1">
        <f t="shared" si="62"/>
        <v>52624196.410689436</v>
      </c>
      <c r="G367" s="4">
        <f t="shared" si="63"/>
        <v>977.62074639994194</v>
      </c>
      <c r="H367">
        <f t="shared" si="64"/>
        <v>1251.050849959684</v>
      </c>
      <c r="I367" s="6">
        <f t="shared" si="65"/>
        <v>2365.5765342124027</v>
      </c>
      <c r="J367" s="1">
        <f t="shared" si="60"/>
        <v>-2873.9869727197251</v>
      </c>
      <c r="K367" s="1">
        <f t="shared" si="66"/>
        <v>871.62930366990429</v>
      </c>
      <c r="L367" s="1">
        <f t="shared" si="67"/>
        <v>767.43769039028359</v>
      </c>
      <c r="M367" s="1">
        <f t="shared" si="71"/>
        <v>282.77300269535931</v>
      </c>
      <c r="N367" s="5">
        <f t="shared" si="68"/>
        <v>14.583361699265694</v>
      </c>
      <c r="O367" s="5">
        <f t="shared" si="69"/>
        <v>18.577400000000001</v>
      </c>
      <c r="P367" s="25">
        <f t="shared" si="70"/>
        <v>2.7139708638206512</v>
      </c>
    </row>
    <row r="368" spans="1:16" x14ac:dyDescent="0.2">
      <c r="A368">
        <v>349</v>
      </c>
      <c r="B368" s="2">
        <v>8626168.8640000001</v>
      </c>
      <c r="C368" s="1">
        <v>1.8490799999999999E-5</v>
      </c>
      <c r="D368" s="1">
        <v>566.99800000000005</v>
      </c>
      <c r="E368" s="1">
        <f t="shared" si="61"/>
        <v>566.99922000000004</v>
      </c>
      <c r="F368" s="1">
        <f t="shared" si="62"/>
        <v>54199817.463534825</v>
      </c>
      <c r="G368" s="4">
        <f t="shared" si="63"/>
        <v>1002.1979847547296</v>
      </c>
      <c r="H368">
        <f t="shared" si="64"/>
        <v>1322.9810240054892</v>
      </c>
      <c r="I368" s="6">
        <f t="shared" si="65"/>
        <v>2338.4316403945841</v>
      </c>
      <c r="J368" s="1">
        <f t="shared" si="60"/>
        <v>-2790.4384555523529</v>
      </c>
      <c r="K368" s="1">
        <f t="shared" si="66"/>
        <v>897.47645327623468</v>
      </c>
      <c r="L368" s="1">
        <f t="shared" si="67"/>
        <v>782.25227872056689</v>
      </c>
      <c r="M368" s="1">
        <f t="shared" si="71"/>
        <v>300.22387165225126</v>
      </c>
      <c r="N368" s="5">
        <f t="shared" si="68"/>
        <v>14.43274747644417</v>
      </c>
      <c r="O368" s="5">
        <f t="shared" si="69"/>
        <v>18.4908</v>
      </c>
      <c r="P368" s="25">
        <f t="shared" si="70"/>
        <v>2.6055632232557717</v>
      </c>
    </row>
    <row r="369" spans="1:16" x14ac:dyDescent="0.2">
      <c r="A369">
        <v>350</v>
      </c>
      <c r="B369" s="2">
        <v>8884444.9849999994</v>
      </c>
      <c r="C369" s="1">
        <v>1.83628E-5</v>
      </c>
      <c r="D369" s="1">
        <v>621.42100000000005</v>
      </c>
      <c r="E369" s="1">
        <f t="shared" si="61"/>
        <v>621.42222000000004</v>
      </c>
      <c r="F369" s="1">
        <f t="shared" si="62"/>
        <v>55822614.192197353</v>
      </c>
      <c r="G369" s="4">
        <f t="shared" si="63"/>
        <v>1025.0594998884815</v>
      </c>
      <c r="H369">
        <f t="shared" si="64"/>
        <v>1401.7845344369541</v>
      </c>
      <c r="I369" s="6">
        <f t="shared" si="65"/>
        <v>2312.2967083818662</v>
      </c>
      <c r="J369" s="1">
        <f t="shared" si="60"/>
        <v>-2709.3187433580533</v>
      </c>
      <c r="K369" s="1">
        <f t="shared" si="66"/>
        <v>923.81067968121636</v>
      </c>
      <c r="L369" s="1">
        <f t="shared" si="67"/>
        <v>796.65162728187181</v>
      </c>
      <c r="M369" s="1">
        <f t="shared" si="71"/>
        <v>318.27891230422193</v>
      </c>
      <c r="N369" s="5">
        <f t="shared" si="68"/>
        <v>14.271127191195291</v>
      </c>
      <c r="O369" s="5">
        <f t="shared" si="69"/>
        <v>18.3628</v>
      </c>
      <c r="P369" s="25">
        <f t="shared" si="70"/>
        <v>2.5029984597924124</v>
      </c>
    </row>
    <row r="370" spans="1:16" x14ac:dyDescent="0.2">
      <c r="A370">
        <v>351</v>
      </c>
      <c r="B370" s="2">
        <v>9150454.1500000004</v>
      </c>
      <c r="C370" s="1">
        <v>1.8187000000000001E-5</v>
      </c>
      <c r="D370" s="1">
        <v>680.529</v>
      </c>
      <c r="E370" s="1">
        <f t="shared" si="61"/>
        <v>680.53021999999999</v>
      </c>
      <c r="F370" s="1">
        <f t="shared" si="62"/>
        <v>57493999.069300473</v>
      </c>
      <c r="G370" s="4">
        <f t="shared" si="63"/>
        <v>1045.6433610733677</v>
      </c>
      <c r="H370">
        <f t="shared" si="64"/>
        <v>1488.5490376874741</v>
      </c>
      <c r="I370" s="6">
        <f t="shared" si="65"/>
        <v>2287.1745782135254</v>
      </c>
      <c r="J370" s="1">
        <f t="shared" si="60"/>
        <v>-2630.5572300139829</v>
      </c>
      <c r="K370" s="1">
        <f t="shared" si="66"/>
        <v>950.62209587134237</v>
      </c>
      <c r="L370" s="1">
        <f t="shared" si="67"/>
        <v>810.59252075211532</v>
      </c>
      <c r="M370" s="1">
        <f t="shared" si="71"/>
        <v>336.90788989832504</v>
      </c>
      <c r="N370" s="5">
        <f t="shared" si="68"/>
        <v>14.098732630775372</v>
      </c>
      <c r="O370" s="5">
        <f t="shared" si="69"/>
        <v>18.187000000000001</v>
      </c>
      <c r="P370" s="25">
        <f t="shared" si="70"/>
        <v>2.4059766632260908</v>
      </c>
    </row>
    <row r="371" spans="1:16" x14ac:dyDescent="0.2">
      <c r="A371">
        <v>352</v>
      </c>
      <c r="B371" s="2">
        <v>9424427.8959999997</v>
      </c>
      <c r="C371" s="1">
        <v>1.79565E-5</v>
      </c>
      <c r="D371" s="1">
        <v>744.49699999999996</v>
      </c>
      <c r="E371" s="1">
        <f t="shared" si="61"/>
        <v>744.49821999999995</v>
      </c>
      <c r="F371" s="1">
        <f t="shared" si="62"/>
        <v>59215426.884720623</v>
      </c>
      <c r="G371" s="4">
        <f t="shared" si="63"/>
        <v>1063.3018128554859</v>
      </c>
      <c r="H371">
        <f t="shared" si="64"/>
        <v>1584.5814654262472</v>
      </c>
      <c r="I371" s="6">
        <f t="shared" si="65"/>
        <v>2263.119372944815</v>
      </c>
      <c r="J371" s="1">
        <f t="shared" si="60"/>
        <v>-2554.0853607050562</v>
      </c>
      <c r="K371" s="1">
        <f t="shared" si="66"/>
        <v>977.88889362541374</v>
      </c>
      <c r="L371" s="1">
        <f t="shared" si="67"/>
        <v>824.03462105215499</v>
      </c>
      <c r="M371" s="1">
        <f t="shared" si="71"/>
        <v>356.06354376313249</v>
      </c>
      <c r="N371" s="5">
        <f t="shared" si="68"/>
        <v>13.91587740566945</v>
      </c>
      <c r="O371" s="5">
        <f t="shared" si="69"/>
        <v>17.956499999999998</v>
      </c>
      <c r="P371" s="25">
        <f t="shared" si="70"/>
        <v>2.314290905334401</v>
      </c>
    </row>
    <row r="372" spans="1:16" x14ac:dyDescent="0.2">
      <c r="A372">
        <v>353</v>
      </c>
      <c r="B372" s="2">
        <v>9706604.6889999993</v>
      </c>
      <c r="C372" s="1">
        <v>1.76631E-5</v>
      </c>
      <c r="D372" s="1">
        <v>813.447</v>
      </c>
      <c r="E372" s="1">
        <f t="shared" si="61"/>
        <v>813.44821999999999</v>
      </c>
      <c r="F372" s="1">
        <f t="shared" si="62"/>
        <v>60988395.964525275</v>
      </c>
      <c r="G372" s="4">
        <f t="shared" si="63"/>
        <v>1077.2441367610063</v>
      </c>
      <c r="H372">
        <f t="shared" si="64"/>
        <v>1691.4948753268459</v>
      </c>
      <c r="I372" s="6">
        <f t="shared" si="65"/>
        <v>2240.0355572812418</v>
      </c>
      <c r="J372" s="1">
        <f t="shared" si="60"/>
        <v>-2479.836574520456</v>
      </c>
      <c r="K372" s="1">
        <f t="shared" si="66"/>
        <v>1005.5856044723998</v>
      </c>
      <c r="L372" s="1">
        <f t="shared" si="67"/>
        <v>836.92462531325225</v>
      </c>
      <c r="M372" s="1">
        <f t="shared" si="71"/>
        <v>375.70803396751563</v>
      </c>
      <c r="N372" s="5">
        <f t="shared" si="68"/>
        <v>13.722686292652471</v>
      </c>
      <c r="O372" s="5">
        <f t="shared" si="69"/>
        <v>17.6631</v>
      </c>
      <c r="P372" s="25">
        <f t="shared" si="70"/>
        <v>2.2275931032808689</v>
      </c>
    </row>
    <row r="373" spans="1:16" x14ac:dyDescent="0.2">
      <c r="A373">
        <v>354</v>
      </c>
      <c r="B373" s="2">
        <v>9997230.1380000003</v>
      </c>
      <c r="C373" s="1">
        <v>1.72996E-5</v>
      </c>
      <c r="D373" s="1">
        <v>887.40599999999995</v>
      </c>
      <c r="E373" s="1">
        <f t="shared" si="61"/>
        <v>887.40721999999994</v>
      </c>
      <c r="F373" s="1">
        <f t="shared" si="62"/>
        <v>62814449.515574552</v>
      </c>
      <c r="G373" s="4">
        <f t="shared" si="63"/>
        <v>1086.6648508396336</v>
      </c>
      <c r="H373">
        <f t="shared" si="64"/>
        <v>1811.3515594413307</v>
      </c>
      <c r="I373" s="6">
        <f t="shared" si="65"/>
        <v>2218.0708335440986</v>
      </c>
      <c r="J373" s="1">
        <f t="shared" si="60"/>
        <v>-2407.7462447022795</v>
      </c>
      <c r="K373" s="1">
        <f t="shared" si="66"/>
        <v>1033.6984629266565</v>
      </c>
      <c r="L373" s="1">
        <f t="shared" si="67"/>
        <v>849.25089539808528</v>
      </c>
      <c r="M373" s="1">
        <f t="shared" si="71"/>
        <v>395.78057289063321</v>
      </c>
      <c r="N373" s="5">
        <f t="shared" si="68"/>
        <v>13.519992644168877</v>
      </c>
      <c r="O373" s="5">
        <f t="shared" si="69"/>
        <v>17.299599999999998</v>
      </c>
      <c r="P373" s="25">
        <f t="shared" si="70"/>
        <v>2.1457619538914567</v>
      </c>
    </row>
    <row r="374" spans="1:16" x14ac:dyDescent="0.2">
      <c r="A374">
        <v>355</v>
      </c>
      <c r="B374" s="2">
        <v>10296557.204</v>
      </c>
      <c r="C374" s="1">
        <v>1.6858E-5</v>
      </c>
      <c r="D374" s="1">
        <v>966.22400000000005</v>
      </c>
      <c r="E374" s="1">
        <f t="shared" si="61"/>
        <v>966.22522000000004</v>
      </c>
      <c r="F374" s="1">
        <f t="shared" si="62"/>
        <v>64695176.93870692</v>
      </c>
      <c r="G374" s="4">
        <f t="shared" si="63"/>
        <v>1090.6312928327213</v>
      </c>
      <c r="H374">
        <f t="shared" si="64"/>
        <v>1946.6411853594718</v>
      </c>
      <c r="I374" s="6">
        <f t="shared" si="65"/>
        <v>2197.2804566931318</v>
      </c>
      <c r="J374" s="1">
        <f t="shared" si="60"/>
        <v>-2337.751623702236</v>
      </c>
      <c r="K374" s="1">
        <f t="shared" si="66"/>
        <v>1062.1723531546068</v>
      </c>
      <c r="L374" s="1">
        <f t="shared" si="67"/>
        <v>860.97977718445452</v>
      </c>
      <c r="M374" s="1">
        <f t="shared" si="71"/>
        <v>416.20035947839847</v>
      </c>
      <c r="N374" s="5">
        <f t="shared" si="68"/>
        <v>13.308252916599306</v>
      </c>
      <c r="O374" s="5">
        <f t="shared" si="69"/>
        <v>16.858000000000001</v>
      </c>
      <c r="P374" s="25">
        <f t="shared" si="70"/>
        <v>2.0686665870819385</v>
      </c>
    </row>
    <row r="375" spans="1:16" x14ac:dyDescent="0.2">
      <c r="A375">
        <v>356</v>
      </c>
      <c r="B375" s="2">
        <v>10604846.421</v>
      </c>
      <c r="C375" s="1">
        <v>1.63296E-5</v>
      </c>
      <c r="D375" s="1">
        <v>1049.72</v>
      </c>
      <c r="E375" s="1">
        <f t="shared" si="61"/>
        <v>1049.7212200000001</v>
      </c>
      <c r="F375" s="1">
        <f t="shared" si="62"/>
        <v>66632215.217323221</v>
      </c>
      <c r="G375" s="4">
        <f t="shared" si="63"/>
        <v>1088.0774216128013</v>
      </c>
      <c r="H375">
        <f t="shared" si="64"/>
        <v>2100.7945480145031</v>
      </c>
      <c r="I375" s="6">
        <f t="shared" si="65"/>
        <v>2177.5563564789618</v>
      </c>
      <c r="J375" s="1">
        <f t="shared" si="60"/>
        <v>-2269.7917882646866</v>
      </c>
      <c r="K375" s="1">
        <f t="shared" si="66"/>
        <v>1091.0129321399004</v>
      </c>
      <c r="L375" s="1">
        <f t="shared" si="67"/>
        <v>872.09361029507534</v>
      </c>
      <c r="M375" s="1">
        <f t="shared" si="71"/>
        <v>436.94180590898253</v>
      </c>
      <c r="N375" s="5">
        <f t="shared" si="68"/>
        <v>13.088167749649513</v>
      </c>
      <c r="O375" s="5">
        <f t="shared" si="69"/>
        <v>16.329599999999999</v>
      </c>
      <c r="P375" s="25">
        <f t="shared" si="70"/>
        <v>1.9959033411344882</v>
      </c>
    </row>
    <row r="376" spans="1:16" x14ac:dyDescent="0.2">
      <c r="A376">
        <v>357</v>
      </c>
      <c r="B376" s="2">
        <v>10922366.125</v>
      </c>
      <c r="C376" s="1">
        <v>1.5705800000000001E-5</v>
      </c>
      <c r="D376" s="1">
        <v>1137.46</v>
      </c>
      <c r="E376" s="1">
        <f t="shared" si="61"/>
        <v>1137.4612200000001</v>
      </c>
      <c r="F376" s="1">
        <f t="shared" si="62"/>
        <v>68627250.356236026</v>
      </c>
      <c r="G376" s="4">
        <f t="shared" si="63"/>
        <v>1077.8458686449719</v>
      </c>
      <c r="H376">
        <f t="shared" si="64"/>
        <v>2278.2197482892193</v>
      </c>
      <c r="I376" s="6">
        <f t="shared" si="65"/>
        <v>2158.8162307273406</v>
      </c>
      <c r="J376" s="1">
        <f t="shared" si="60"/>
        <v>-2203.8075858946686</v>
      </c>
      <c r="K376" s="1">
        <f t="shared" si="66"/>
        <v>1120.1979794549895</v>
      </c>
      <c r="L376" s="1">
        <f t="shared" si="67"/>
        <v>882.56577247107305</v>
      </c>
      <c r="M376" s="1">
        <f t="shared" si="71"/>
        <v>457.95857052878284</v>
      </c>
      <c r="N376" s="5">
        <f t="shared" si="68"/>
        <v>12.860281708647474</v>
      </c>
      <c r="O376" s="5">
        <f t="shared" si="69"/>
        <v>15.705800000000002</v>
      </c>
      <c r="P376" s="25">
        <f t="shared" si="70"/>
        <v>1.9271738302703159</v>
      </c>
    </row>
    <row r="377" spans="1:16" x14ac:dyDescent="0.2">
      <c r="A377">
        <v>358</v>
      </c>
      <c r="B377" s="2">
        <v>11249392.687000001</v>
      </c>
      <c r="C377" s="1">
        <v>1.4979200000000001E-5</v>
      </c>
      <c r="D377" s="1">
        <v>1228.81</v>
      </c>
      <c r="E377" s="1">
        <f t="shared" si="61"/>
        <v>1228.81122</v>
      </c>
      <c r="F377" s="1">
        <f t="shared" si="62"/>
        <v>70682018.845651895</v>
      </c>
      <c r="G377" s="4">
        <f t="shared" si="63"/>
        <v>1058.7600966927889</v>
      </c>
      <c r="H377">
        <f t="shared" si="64"/>
        <v>2484.9349394305814</v>
      </c>
      <c r="I377" s="6">
        <f t="shared" si="65"/>
        <v>2141.053006292384</v>
      </c>
      <c r="J377" s="1">
        <f t="shared" si="60"/>
        <v>-2139.7415835621591</v>
      </c>
      <c r="K377" s="1">
        <f t="shared" si="66"/>
        <v>1149.7276827710521</v>
      </c>
      <c r="L377" s="1">
        <f t="shared" si="67"/>
        <v>892.3962332010625</v>
      </c>
      <c r="M377" s="1">
        <f t="shared" si="71"/>
        <v>479.20936581042304</v>
      </c>
      <c r="N377" s="5">
        <f t="shared" si="68"/>
        <v>12.62550571949261</v>
      </c>
      <c r="O377" s="5">
        <f t="shared" si="69"/>
        <v>14.979200000000001</v>
      </c>
      <c r="P377" s="25">
        <f t="shared" si="70"/>
        <v>1.8622261935383326</v>
      </c>
    </row>
    <row r="378" spans="1:16" x14ac:dyDescent="0.2">
      <c r="A378">
        <v>359</v>
      </c>
      <c r="B378" s="2">
        <v>11586210.751</v>
      </c>
      <c r="C378" s="1">
        <v>1.4143300000000001E-5</v>
      </c>
      <c r="D378" s="1">
        <v>1322.78</v>
      </c>
      <c r="E378" s="1">
        <f t="shared" si="61"/>
        <v>1322.7812200000001</v>
      </c>
      <c r="F378" s="1">
        <f t="shared" si="62"/>
        <v>72798309.156569362</v>
      </c>
      <c r="G378" s="4">
        <f t="shared" si="63"/>
        <v>1029.6083258941076</v>
      </c>
      <c r="H378">
        <f t="shared" si="64"/>
        <v>2729.0411218218337</v>
      </c>
      <c r="I378" s="6">
        <f t="shared" si="65"/>
        <v>2124.19364461128</v>
      </c>
      <c r="J378" s="1">
        <f t="shared" si="60"/>
        <v>-2077.5380182098288</v>
      </c>
      <c r="K378" s="1">
        <f t="shared" si="66"/>
        <v>1179.5679460726642</v>
      </c>
      <c r="L378" s="1">
        <f t="shared" si="67"/>
        <v>901.56237771372776</v>
      </c>
      <c r="M378" s="1">
        <f t="shared" si="71"/>
        <v>500.63895296644569</v>
      </c>
      <c r="N378" s="5">
        <f t="shared" si="68"/>
        <v>12.384386233129566</v>
      </c>
      <c r="O378" s="5">
        <f t="shared" si="69"/>
        <v>14.1433</v>
      </c>
      <c r="P378" s="25">
        <f t="shared" si="70"/>
        <v>1.8008234724279497</v>
      </c>
    </row>
    <row r="379" spans="1:16" x14ac:dyDescent="0.2">
      <c r="A379">
        <v>360</v>
      </c>
      <c r="B379" s="2">
        <v>11933113.484999999</v>
      </c>
      <c r="C379" s="1">
        <v>1.31933E-5</v>
      </c>
      <c r="D379" s="1">
        <v>1418.12</v>
      </c>
      <c r="E379" s="1">
        <f t="shared" si="61"/>
        <v>1418.12122</v>
      </c>
      <c r="F379" s="1">
        <f t="shared" si="62"/>
        <v>74977963.317858577</v>
      </c>
      <c r="G379" s="4">
        <f t="shared" si="63"/>
        <v>989.20676344150354</v>
      </c>
      <c r="H379">
        <f t="shared" si="64"/>
        <v>3022.2173219395827</v>
      </c>
      <c r="I379" s="6">
        <f t="shared" si="65"/>
        <v>2108.1398213988386</v>
      </c>
      <c r="J379" s="1">
        <f t="shared" si="60"/>
        <v>-2017.1427475697014</v>
      </c>
      <c r="K379" s="1">
        <f t="shared" si="66"/>
        <v>1209.7257724081594</v>
      </c>
      <c r="L379" s="1">
        <f t="shared" si="67"/>
        <v>910.05588489010256</v>
      </c>
      <c r="M379" s="1">
        <f t="shared" si="71"/>
        <v>522.22250493459467</v>
      </c>
      <c r="N379" s="5">
        <f t="shared" si="68"/>
        <v>12.137644777466788</v>
      </c>
      <c r="O379" s="5">
        <f t="shared" si="69"/>
        <v>13.193299999999999</v>
      </c>
      <c r="P379" s="25">
        <f t="shared" si="70"/>
        <v>1.7426592616955139</v>
      </c>
    </row>
    <row r="380" spans="1:16" x14ac:dyDescent="0.2">
      <c r="A380">
        <v>361</v>
      </c>
      <c r="B380" s="2">
        <v>12290402.833000001</v>
      </c>
      <c r="C380" s="1">
        <v>1.21291E-5</v>
      </c>
      <c r="D380" s="1">
        <v>1513.13</v>
      </c>
      <c r="E380" s="1">
        <f t="shared" si="61"/>
        <v>1513.1312200000002</v>
      </c>
      <c r="F380" s="1">
        <f t="shared" si="62"/>
        <v>77222878.499623969</v>
      </c>
      <c r="G380" s="4">
        <f t="shared" si="63"/>
        <v>936.64401560978911</v>
      </c>
      <c r="H380">
        <f t="shared" si="64"/>
        <v>3381.079735885115</v>
      </c>
      <c r="I380" s="6">
        <f t="shared" si="65"/>
        <v>2092.9236401032813</v>
      </c>
      <c r="J380" s="1">
        <f t="shared" si="60"/>
        <v>-1958.5032036186271</v>
      </c>
      <c r="K380" s="1">
        <f t="shared" si="66"/>
        <v>1240.1447022071075</v>
      </c>
      <c r="L380" s="1">
        <f t="shared" si="67"/>
        <v>917.87388993012723</v>
      </c>
      <c r="M380" s="1">
        <f t="shared" si="71"/>
        <v>543.87862991260613</v>
      </c>
      <c r="N380" s="5">
        <f t="shared" si="68"/>
        <v>11.886035689987867</v>
      </c>
      <c r="O380" s="5">
        <f t="shared" si="69"/>
        <v>12.129100000000001</v>
      </c>
      <c r="P380" s="25">
        <f t="shared" si="70"/>
        <v>1.6876447049916579</v>
      </c>
    </row>
    <row r="381" spans="1:16" x14ac:dyDescent="0.2">
      <c r="A381">
        <v>362</v>
      </c>
      <c r="B381" s="2">
        <v>12658389.782</v>
      </c>
      <c r="C381" s="1">
        <v>1.09536E-5</v>
      </c>
      <c r="D381" s="1">
        <v>1605.82</v>
      </c>
      <c r="E381" s="1">
        <f t="shared" si="61"/>
        <v>1605.82122</v>
      </c>
      <c r="F381" s="1">
        <f t="shared" si="62"/>
        <v>79535008.690814599</v>
      </c>
      <c r="G381" s="4">
        <f t="shared" si="63"/>
        <v>871.19467119570675</v>
      </c>
      <c r="H381">
        <f t="shared" si="64"/>
        <v>3831.1092297444857</v>
      </c>
      <c r="I381" s="6">
        <f t="shared" si="65"/>
        <v>2078.4642176556144</v>
      </c>
      <c r="J381" s="1">
        <f t="shared" si="60"/>
        <v>-1901.5683461116189</v>
      </c>
      <c r="K381" s="1">
        <f t="shared" si="66"/>
        <v>1270.8051247222356</v>
      </c>
      <c r="L381" s="1">
        <f t="shared" si="67"/>
        <v>925.00978413378891</v>
      </c>
      <c r="M381" s="1">
        <f t="shared" si="71"/>
        <v>565.56526887017139</v>
      </c>
      <c r="N381" s="5">
        <f t="shared" si="68"/>
        <v>11.630221701863185</v>
      </c>
      <c r="O381" s="5">
        <f t="shared" si="69"/>
        <v>10.9536</v>
      </c>
      <c r="P381" s="25">
        <f t="shared" si="70"/>
        <v>1.6355491311934325</v>
      </c>
    </row>
    <row r="382" spans="1:16" x14ac:dyDescent="0.2">
      <c r="A382">
        <v>363</v>
      </c>
      <c r="B382" s="2">
        <v>13037394.628</v>
      </c>
      <c r="C382" s="1">
        <v>9.6740099999999999E-6</v>
      </c>
      <c r="D382" s="1">
        <v>1693.84</v>
      </c>
      <c r="E382" s="1">
        <f t="shared" si="61"/>
        <v>1693.84122</v>
      </c>
      <c r="F382" s="1">
        <f t="shared" si="62"/>
        <v>81916366.370551676</v>
      </c>
      <c r="G382" s="4">
        <f t="shared" si="63"/>
        <v>792.4597474323806</v>
      </c>
      <c r="H382">
        <f t="shared" si="64"/>
        <v>4412.9566721874189</v>
      </c>
      <c r="I382" s="6">
        <f t="shared" si="65"/>
        <v>2064.5917035078887</v>
      </c>
      <c r="J382" s="1">
        <f t="shared" si="60"/>
        <v>-1846.2886189314136</v>
      </c>
      <c r="K382" s="1">
        <f t="shared" si="66"/>
        <v>1301.6891495301511</v>
      </c>
      <c r="L382" s="1">
        <f t="shared" si="67"/>
        <v>931.43571222808816</v>
      </c>
      <c r="M382" s="1">
        <f t="shared" si="71"/>
        <v>587.25401154725614</v>
      </c>
      <c r="N382" s="5">
        <f t="shared" si="68"/>
        <v>11.370569197548445</v>
      </c>
      <c r="O382" s="5">
        <f t="shared" si="69"/>
        <v>9.6740099999999991</v>
      </c>
      <c r="P382" s="25">
        <f t="shared" si="70"/>
        <v>1.5860865893006093</v>
      </c>
    </row>
    <row r="383" spans="1:16" x14ac:dyDescent="0.2">
      <c r="A383">
        <v>364</v>
      </c>
      <c r="B383" s="2">
        <v>13427747.257999999</v>
      </c>
      <c r="C383" s="1">
        <v>8.3041500000000008E-6</v>
      </c>
      <c r="D383" s="1">
        <v>1774.6</v>
      </c>
      <c r="E383" s="1">
        <f t="shared" si="61"/>
        <v>1774.60122</v>
      </c>
      <c r="F383" s="1">
        <f t="shared" si="62"/>
        <v>84369024.279986575</v>
      </c>
      <c r="G383" s="4">
        <f t="shared" si="63"/>
        <v>700.61303297465054</v>
      </c>
      <c r="H383">
        <f t="shared" si="64"/>
        <v>5195.5472431685866</v>
      </c>
      <c r="I383" s="6">
        <f t="shared" si="65"/>
        <v>2051.2034314951206</v>
      </c>
      <c r="J383" s="1">
        <f t="shared" si="60"/>
        <v>-1792.6159064286101</v>
      </c>
      <c r="K383" s="1">
        <f t="shared" si="66"/>
        <v>1332.7709201011094</v>
      </c>
      <c r="L383" s="1">
        <f t="shared" si="67"/>
        <v>937.13500562309855</v>
      </c>
      <c r="M383" s="1">
        <f t="shared" si="71"/>
        <v>608.90415086370547</v>
      </c>
      <c r="N383" s="5">
        <f t="shared" si="68"/>
        <v>11.107571927264768</v>
      </c>
      <c r="O383" s="5">
        <f t="shared" si="69"/>
        <v>8.3041499999999999</v>
      </c>
      <c r="P383" s="25">
        <f t="shared" si="70"/>
        <v>1.5390517609279082</v>
      </c>
    </row>
    <row r="384" spans="1:16" x14ac:dyDescent="0.2">
      <c r="A384">
        <v>365</v>
      </c>
      <c r="B384" s="2">
        <v>13829787.435000001</v>
      </c>
      <c r="C384" s="1">
        <v>6.8653899999999997E-6</v>
      </c>
      <c r="D384" s="1">
        <v>1845.47</v>
      </c>
      <c r="E384" s="1">
        <f t="shared" si="61"/>
        <v>1845.4712200000001</v>
      </c>
      <c r="F384" s="1">
        <f t="shared" si="62"/>
        <v>86895117.213008866</v>
      </c>
      <c r="G384" s="4">
        <f t="shared" si="63"/>
        <v>596.56886876301894</v>
      </c>
      <c r="H384">
        <f t="shared" si="64"/>
        <v>6305.4889988229643</v>
      </c>
      <c r="I384" s="6">
        <f t="shared" si="65"/>
        <v>2038.3186680231602</v>
      </c>
      <c r="J384" s="1">
        <f t="shared" si="60"/>
        <v>-1740.5034918524002</v>
      </c>
      <c r="K384" s="1">
        <f t="shared" si="66"/>
        <v>1363.9989886899668</v>
      </c>
      <c r="L384" s="1">
        <f t="shared" si="67"/>
        <v>942.11848377621152</v>
      </c>
      <c r="M384" s="1">
        <f t="shared" si="71"/>
        <v>630.44541526137664</v>
      </c>
      <c r="N384" s="5">
        <f t="shared" si="68"/>
        <v>10.842018677145752</v>
      </c>
      <c r="O384" s="5">
        <f t="shared" si="69"/>
        <v>6.8653899999999997</v>
      </c>
      <c r="P384" s="25">
        <f t="shared" si="70"/>
        <v>1.4943696329136096</v>
      </c>
    </row>
    <row r="385" spans="1:16" x14ac:dyDescent="0.2">
      <c r="A385">
        <v>366</v>
      </c>
      <c r="B385" s="2">
        <v>14243865.097999999</v>
      </c>
      <c r="C385" s="1">
        <v>5.3841300000000002E-6</v>
      </c>
      <c r="D385" s="1">
        <v>1903.9</v>
      </c>
      <c r="E385" s="1">
        <f t="shared" si="61"/>
        <v>1903.9012200000002</v>
      </c>
      <c r="F385" s="1">
        <f t="shared" si="62"/>
        <v>89496843.90120171</v>
      </c>
      <c r="G385" s="4">
        <f t="shared" si="63"/>
        <v>481.86264215377719</v>
      </c>
      <c r="H385">
        <f t="shared" si="64"/>
        <v>8004.4210196108361</v>
      </c>
      <c r="I385" s="6">
        <f t="shared" si="65"/>
        <v>2025.8569199408928</v>
      </c>
      <c r="J385" s="1">
        <f t="shared" si="60"/>
        <v>-1689.9060161398024</v>
      </c>
      <c r="K385" s="1">
        <f t="shared" si="66"/>
        <v>1395.3231809565068</v>
      </c>
      <c r="L385" s="1">
        <f t="shared" si="67"/>
        <v>946.37561471523782</v>
      </c>
      <c r="M385" s="1">
        <f t="shared" si="71"/>
        <v>651.82285091617553</v>
      </c>
      <c r="N385" s="5">
        <f t="shared" si="68"/>
        <v>10.57440210696112</v>
      </c>
      <c r="O385" s="5">
        <f t="shared" si="69"/>
        <v>5.3841299999999999</v>
      </c>
      <c r="P385" s="25">
        <f t="shared" si="70"/>
        <v>1.4518908218468423</v>
      </c>
    </row>
    <row r="386" spans="1:16" x14ac:dyDescent="0.2">
      <c r="A386">
        <v>367</v>
      </c>
      <c r="B386" s="2">
        <v>14670340.66</v>
      </c>
      <c r="C386" s="1">
        <v>3.8920600000000001E-6</v>
      </c>
      <c r="D386" s="1">
        <v>1947.76</v>
      </c>
      <c r="E386" s="1">
        <f t="shared" si="61"/>
        <v>1947.7612200000001</v>
      </c>
      <c r="F386" s="1">
        <f t="shared" si="62"/>
        <v>92176468.886231273</v>
      </c>
      <c r="G386" s="4">
        <f t="shared" si="63"/>
        <v>358.75634749334529</v>
      </c>
      <c r="H386">
        <f t="shared" si="64"/>
        <v>10933.548394082183</v>
      </c>
      <c r="I386" s="6">
        <f t="shared" si="65"/>
        <v>2013.8402216482443</v>
      </c>
      <c r="J386" s="1">
        <f t="shared" si="60"/>
        <v>-1640.7794392822202</v>
      </c>
      <c r="K386" s="1">
        <f t="shared" si="66"/>
        <v>1426.6799499060983</v>
      </c>
      <c r="L386" s="1">
        <f t="shared" si="67"/>
        <v>949.92704569480497</v>
      </c>
      <c r="M386" s="1">
        <f t="shared" si="71"/>
        <v>672.96394986942073</v>
      </c>
      <c r="N386" s="5">
        <f t="shared" si="68"/>
        <v>10.305526531584233</v>
      </c>
      <c r="O386" s="5">
        <f t="shared" si="69"/>
        <v>3.8920600000000003</v>
      </c>
      <c r="P386" s="25">
        <f t="shared" si="70"/>
        <v>1.411557106259741</v>
      </c>
    </row>
    <row r="387" spans="1:16" x14ac:dyDescent="0.2">
      <c r="A387">
        <v>368</v>
      </c>
      <c r="B387" s="2">
        <v>15109585.327</v>
      </c>
      <c r="C387" s="1">
        <v>2.42294E-6</v>
      </c>
      <c r="D387" s="1">
        <v>1975.38</v>
      </c>
      <c r="E387" s="1">
        <f t="shared" si="61"/>
        <v>1975.3812200000002</v>
      </c>
      <c r="F387" s="1">
        <f t="shared" si="62"/>
        <v>94936324.524182662</v>
      </c>
      <c r="G387" s="4">
        <f t="shared" si="63"/>
        <v>230.02501814262314</v>
      </c>
      <c r="H387">
        <f t="shared" si="64"/>
        <v>17193.966574748603</v>
      </c>
      <c r="I387" s="6">
        <f t="shared" si="65"/>
        <v>2002.1666872484507</v>
      </c>
      <c r="J387" s="1">
        <f t="shared" si="60"/>
        <v>-1593.0810013151563</v>
      </c>
      <c r="K387" s="1">
        <f t="shared" si="66"/>
        <v>1457.9928738977967</v>
      </c>
      <c r="L387" s="1">
        <f t="shared" si="67"/>
        <v>952.75828562573145</v>
      </c>
      <c r="M387" s="1">
        <f t="shared" si="71"/>
        <v>693.80576544225642</v>
      </c>
      <c r="N387" s="5">
        <f t="shared" si="68"/>
        <v>10.035761236817631</v>
      </c>
      <c r="O387" s="5">
        <f t="shared" si="69"/>
        <v>2.4229400000000001</v>
      </c>
      <c r="P387" s="25">
        <f t="shared" si="70"/>
        <v>1.3732348923598372</v>
      </c>
    </row>
    <row r="388" spans="1:16" x14ac:dyDescent="0.2">
      <c r="A388">
        <v>369</v>
      </c>
      <c r="B388" s="2">
        <v>15561981.418</v>
      </c>
      <c r="C388" s="1">
        <v>1.0091899999999999E-6</v>
      </c>
      <c r="D388" s="1">
        <v>1985.79</v>
      </c>
      <c r="E388" s="1">
        <f t="shared" si="61"/>
        <v>1985.7912200000001</v>
      </c>
      <c r="F388" s="1">
        <f t="shared" si="62"/>
        <v>97778812.996179342</v>
      </c>
      <c r="G388" s="4">
        <f t="shared" si="63"/>
        <v>98.677400287614219</v>
      </c>
      <c r="H388">
        <f t="shared" si="64"/>
        <v>40060.885139196318</v>
      </c>
      <c r="I388" s="6">
        <f t="shared" si="65"/>
        <v>1990.6946706898073</v>
      </c>
      <c r="J388" s="1">
        <f t="shared" si="60"/>
        <v>-1546.7691854683817</v>
      </c>
      <c r="K388" s="1">
        <f t="shared" si="66"/>
        <v>1489.2678686566751</v>
      </c>
      <c r="L388" s="1">
        <f t="shared" si="67"/>
        <v>954.85748463315667</v>
      </c>
      <c r="M388" s="1">
        <f t="shared" si="71"/>
        <v>714.3428833904178</v>
      </c>
      <c r="N388" s="5">
        <f t="shared" si="68"/>
        <v>9.7654845193351569</v>
      </c>
      <c r="O388" s="5">
        <f t="shared" si="69"/>
        <v>1.00919</v>
      </c>
      <c r="P388" s="25">
        <f t="shared" si="70"/>
        <v>1.3366934938879873</v>
      </c>
    </row>
    <row r="389" spans="1:16" x14ac:dyDescent="0.2">
      <c r="A389">
        <v>370</v>
      </c>
      <c r="B389" s="2">
        <v>16027922.699999999</v>
      </c>
      <c r="C389" s="1">
        <v>-3.1677100000000002E-7</v>
      </c>
      <c r="D389" s="1">
        <v>1978.93</v>
      </c>
      <c r="E389" s="1">
        <f t="shared" si="61"/>
        <v>1978.9312200000002</v>
      </c>
      <c r="F389" s="1">
        <f t="shared" si="62"/>
        <v>100706408.41325016</v>
      </c>
      <c r="G389" s="4">
        <f t="shared" si="63"/>
        <v>-31.90086969947367</v>
      </c>
      <c r="H389">
        <f t="shared" si="64"/>
        <v>-122792.46540550904</v>
      </c>
      <c r="I389" s="6">
        <f t="shared" si="65"/>
        <v>1979.4454700544225</v>
      </c>
      <c r="J389" s="1">
        <f t="shared" si="60"/>
        <v>-1501.8036817830393</v>
      </c>
      <c r="K389" s="1">
        <f t="shared" si="66"/>
        <v>1520.3988008677586</v>
      </c>
      <c r="L389" s="1">
        <f t="shared" si="67"/>
        <v>956.2453176912403</v>
      </c>
      <c r="M389" s="1">
        <f t="shared" si="71"/>
        <v>734.48562051734518</v>
      </c>
      <c r="N389" s="5">
        <f t="shared" si="68"/>
        <v>9.4953770346696729</v>
      </c>
      <c r="O389" s="5">
        <f t="shared" si="69"/>
        <v>-0.31677100000000002</v>
      </c>
      <c r="P389" s="25">
        <f t="shared" si="70"/>
        <v>1.3019251718198317</v>
      </c>
    </row>
    <row r="390" spans="1:16" x14ac:dyDescent="0.2">
      <c r="A390">
        <v>371</v>
      </c>
      <c r="B390" s="2">
        <v>16507814.73</v>
      </c>
      <c r="C390" s="1">
        <v>-1.5280499999999999E-6</v>
      </c>
      <c r="D390" s="1">
        <v>1955.5</v>
      </c>
      <c r="E390" s="1">
        <f t="shared" si="61"/>
        <v>1955.5012200000001</v>
      </c>
      <c r="F390" s="1">
        <f t="shared" si="62"/>
        <v>103721658.96517876</v>
      </c>
      <c r="G390" s="4">
        <f t="shared" si="63"/>
        <v>-158.49188098174139</v>
      </c>
      <c r="H390">
        <f t="shared" si="64"/>
        <v>-24285.816244442482</v>
      </c>
      <c r="I390" s="6">
        <f t="shared" si="65"/>
        <v>1968.346865955225</v>
      </c>
      <c r="J390" s="1">
        <f t="shared" si="60"/>
        <v>-1458.145352119175</v>
      </c>
      <c r="K390" s="1">
        <f t="shared" si="66"/>
        <v>1551.2861669633983</v>
      </c>
      <c r="L390" s="1">
        <f t="shared" si="67"/>
        <v>956.91820604621398</v>
      </c>
      <c r="M390" s="1">
        <f t="shared" si="71"/>
        <v>754.16279601437407</v>
      </c>
      <c r="N390" s="5">
        <f t="shared" si="68"/>
        <v>9.2258281982114152</v>
      </c>
      <c r="O390" s="5">
        <f t="shared" si="69"/>
        <v>-1.5280499999999999</v>
      </c>
      <c r="P390" s="25">
        <f t="shared" si="70"/>
        <v>1.2688483323539279</v>
      </c>
    </row>
    <row r="391" spans="1:16" x14ac:dyDescent="0.2">
      <c r="A391">
        <v>372</v>
      </c>
      <c r="B391" s="2">
        <v>17002075.208000001</v>
      </c>
      <c r="C391" s="1">
        <v>-2.6044800000000001E-6</v>
      </c>
      <c r="D391" s="1">
        <v>1917.01</v>
      </c>
      <c r="E391" s="1">
        <f t="shared" si="61"/>
        <v>1917.0112200000001</v>
      </c>
      <c r="F391" s="1">
        <f t="shared" si="62"/>
        <v>106827189.13846791</v>
      </c>
      <c r="G391" s="4">
        <f t="shared" si="63"/>
        <v>-278.22927756735692</v>
      </c>
      <c r="H391">
        <f t="shared" si="64"/>
        <v>-13486.515802037158</v>
      </c>
      <c r="I391" s="6">
        <f t="shared" si="65"/>
        <v>1957.392585579933</v>
      </c>
      <c r="J391" s="1">
        <f t="shared" si="60"/>
        <v>-1415.7561960946923</v>
      </c>
      <c r="K391" s="1">
        <f t="shared" si="66"/>
        <v>1581.8075194756798</v>
      </c>
      <c r="L391" s="1">
        <f t="shared" si="67"/>
        <v>956.89808704631298</v>
      </c>
      <c r="M391" s="1">
        <f t="shared" si="71"/>
        <v>773.28820013553695</v>
      </c>
      <c r="N391" s="5">
        <f t="shared" si="68"/>
        <v>8.957439531671989</v>
      </c>
      <c r="O391" s="5">
        <f t="shared" si="69"/>
        <v>-2.6044800000000001</v>
      </c>
      <c r="P391" s="25">
        <f t="shared" si="70"/>
        <v>1.2374404353753155</v>
      </c>
    </row>
    <row r="392" spans="1:16" x14ac:dyDescent="0.2">
      <c r="A392">
        <v>373</v>
      </c>
      <c r="B392" s="2">
        <v>17511134.338</v>
      </c>
      <c r="C392" s="1">
        <v>-3.5354500000000002E-6</v>
      </c>
      <c r="D392" s="1">
        <v>1865.4</v>
      </c>
      <c r="E392" s="1">
        <f t="shared" si="61"/>
        <v>1865.4012200000002</v>
      </c>
      <c r="F392" s="1">
        <f t="shared" si="62"/>
        <v>110025701.98456953</v>
      </c>
      <c r="G392" s="4">
        <f t="shared" si="63"/>
        <v>-388.99036808134639</v>
      </c>
      <c r="H392">
        <f t="shared" si="64"/>
        <v>-9334.5118953645178</v>
      </c>
      <c r="I392" s="6">
        <f t="shared" si="65"/>
        <v>1946.5170168793768</v>
      </c>
      <c r="J392" s="1">
        <f t="shared" si="60"/>
        <v>-1374.5993182154498</v>
      </c>
      <c r="K392" s="1">
        <f t="shared" si="66"/>
        <v>1611.9792224951441</v>
      </c>
      <c r="L392" s="1">
        <f t="shared" si="67"/>
        <v>956.20577124771648</v>
      </c>
      <c r="M392" s="1">
        <f t="shared" si="71"/>
        <v>791.86763964302986</v>
      </c>
      <c r="N392" s="5">
        <f t="shared" si="68"/>
        <v>8.6907491068025067</v>
      </c>
      <c r="O392" s="5">
        <f t="shared" si="69"/>
        <v>-3.53545</v>
      </c>
      <c r="P392" s="25">
        <f t="shared" si="70"/>
        <v>1.207532324062099</v>
      </c>
    </row>
    <row r="393" spans="1:16" x14ac:dyDescent="0.2">
      <c r="A393">
        <v>374</v>
      </c>
      <c r="B393" s="2">
        <v>18035435.208000001</v>
      </c>
      <c r="C393" s="1">
        <v>-4.3166999999999997E-6</v>
      </c>
      <c r="D393" s="1">
        <v>1803.04</v>
      </c>
      <c r="E393" s="1">
        <f t="shared" si="61"/>
        <v>1803.0412200000001</v>
      </c>
      <c r="F393" s="1">
        <f t="shared" si="62"/>
        <v>113319981.507495</v>
      </c>
      <c r="G393" s="4">
        <f t="shared" si="63"/>
        <v>-489.16836417340363</v>
      </c>
      <c r="H393">
        <f t="shared" si="64"/>
        <v>-7135.0553002849701</v>
      </c>
      <c r="I393" s="6">
        <f t="shared" si="65"/>
        <v>1935.7534873923582</v>
      </c>
      <c r="J393" s="1">
        <f t="shared" si="60"/>
        <v>-1334.6388952963466</v>
      </c>
      <c r="K393" s="1">
        <f t="shared" si="66"/>
        <v>1641.7308101640253</v>
      </c>
      <c r="L393" s="1">
        <f t="shared" si="67"/>
        <v>954.8890341729217</v>
      </c>
      <c r="M393" s="1">
        <f t="shared" si="71"/>
        <v>809.85040600456534</v>
      </c>
      <c r="N393" s="5">
        <f t="shared" si="68"/>
        <v>8.4264842040215573</v>
      </c>
      <c r="O393" s="5">
        <f t="shared" si="69"/>
        <v>-4.3167</v>
      </c>
      <c r="P393" s="25">
        <f t="shared" si="70"/>
        <v>1.1790931103978959</v>
      </c>
    </row>
    <row r="394" spans="1:16" x14ac:dyDescent="0.2">
      <c r="A394">
        <v>375</v>
      </c>
      <c r="B394" s="2">
        <v>18575434.169</v>
      </c>
      <c r="C394" s="1">
        <v>-4.94811E-6</v>
      </c>
      <c r="D394" s="1">
        <v>1732.38</v>
      </c>
      <c r="E394" s="1">
        <f t="shared" si="61"/>
        <v>1732.3812200000002</v>
      </c>
      <c r="F394" s="1">
        <f t="shared" si="62"/>
        <v>116712895.04514244</v>
      </c>
      <c r="G394" s="4">
        <f t="shared" si="63"/>
        <v>-577.50824310181974</v>
      </c>
      <c r="H394">
        <f t="shared" si="64"/>
        <v>-5774.2214108471344</v>
      </c>
      <c r="I394" s="6">
        <f t="shared" si="65"/>
        <v>1924.8999144999038</v>
      </c>
      <c r="J394" s="1">
        <f t="shared" si="60"/>
        <v>-1295.8401458182334</v>
      </c>
      <c r="K394" s="1">
        <f t="shared" si="66"/>
        <v>1670.7974315292311</v>
      </c>
      <c r="L394" s="1">
        <f t="shared" si="67"/>
        <v>952.88470939897979</v>
      </c>
      <c r="M394" s="1">
        <f t="shared" si="71"/>
        <v>827.09615861815917</v>
      </c>
      <c r="N394" s="5">
        <f t="shared" si="68"/>
        <v>8.1643481556208606</v>
      </c>
      <c r="O394" s="5">
        <f t="shared" si="69"/>
        <v>-4.9481099999999998</v>
      </c>
      <c r="P394" s="25">
        <f t="shared" si="70"/>
        <v>1.1520845544621767</v>
      </c>
    </row>
    <row r="395" spans="1:16" x14ac:dyDescent="0.2">
      <c r="A395">
        <v>376</v>
      </c>
      <c r="B395" s="2">
        <v>19131601.239999998</v>
      </c>
      <c r="C395" s="1">
        <v>-5.4390699999999997E-6</v>
      </c>
      <c r="D395" s="1">
        <v>1655.97</v>
      </c>
      <c r="E395" s="1">
        <f t="shared" si="61"/>
        <v>1655.9712200000001</v>
      </c>
      <c r="F395" s="1">
        <f t="shared" si="62"/>
        <v>120207395.81398675</v>
      </c>
      <c r="G395" s="4">
        <f t="shared" si="63"/>
        <v>-653.81644034998089</v>
      </c>
      <c r="H395">
        <f t="shared" si="64"/>
        <v>-4848.0222024449158</v>
      </c>
      <c r="I395" s="6">
        <f t="shared" si="65"/>
        <v>1914.1133498323775</v>
      </c>
      <c r="J395" s="1">
        <f t="shared" si="60"/>
        <v>-1258.169299068767</v>
      </c>
      <c r="K395" s="1">
        <f t="shared" si="66"/>
        <v>1699.1316526043222</v>
      </c>
      <c r="L395" s="1">
        <f t="shared" si="67"/>
        <v>950.30454017207228</v>
      </c>
      <c r="M395" s="1">
        <f t="shared" si="71"/>
        <v>843.57205071547367</v>
      </c>
      <c r="N395" s="5">
        <f t="shared" si="68"/>
        <v>7.9055413665445986</v>
      </c>
      <c r="O395" s="5">
        <f t="shared" si="69"/>
        <v>-5.4390700000000001</v>
      </c>
      <c r="P395" s="25">
        <f t="shared" si="70"/>
        <v>1.126524449649646</v>
      </c>
    </row>
    <row r="396" spans="1:16" x14ac:dyDescent="0.2">
      <c r="A396">
        <v>377</v>
      </c>
      <c r="B396" s="2">
        <v>19704420.509</v>
      </c>
      <c r="C396" s="1">
        <v>-5.8015999999999996E-6</v>
      </c>
      <c r="D396" s="1">
        <v>1576.15</v>
      </c>
      <c r="E396" s="1">
        <f t="shared" si="61"/>
        <v>1576.1512200000002</v>
      </c>
      <c r="F396" s="1">
        <f t="shared" si="62"/>
        <v>123806525.42863691</v>
      </c>
      <c r="G396" s="4">
        <f t="shared" si="63"/>
        <v>-718.27593792677987</v>
      </c>
      <c r="H396">
        <f t="shared" si="64"/>
        <v>-4176.9086682365214</v>
      </c>
      <c r="I396" s="6">
        <f t="shared" si="65"/>
        <v>1903.4804232249262</v>
      </c>
      <c r="J396" s="1">
        <f t="shared" si="60"/>
        <v>-1221.5935663370365</v>
      </c>
      <c r="K396" s="1">
        <f t="shared" si="66"/>
        <v>1726.5450824568879</v>
      </c>
      <c r="L396" s="1">
        <f t="shared" si="67"/>
        <v>947.22864200646927</v>
      </c>
      <c r="M396" s="1">
        <f t="shared" si="71"/>
        <v>859.18033821844745</v>
      </c>
      <c r="N396" s="5">
        <f t="shared" si="68"/>
        <v>7.6508781643537809</v>
      </c>
      <c r="O396" s="5">
        <f t="shared" si="69"/>
        <v>-5.8015999999999996</v>
      </c>
      <c r="P396" s="25">
        <f t="shared" si="70"/>
        <v>1.1024794212244129</v>
      </c>
    </row>
    <row r="397" spans="1:16" x14ac:dyDescent="0.2">
      <c r="A397">
        <v>378</v>
      </c>
      <c r="B397" s="2">
        <v>20294390.559</v>
      </c>
      <c r="C397" s="1">
        <v>-6.0496700000000003E-6</v>
      </c>
      <c r="D397" s="1">
        <v>1494.68</v>
      </c>
      <c r="E397" s="1">
        <f t="shared" si="61"/>
        <v>1494.6812200000002</v>
      </c>
      <c r="F397" s="1">
        <f t="shared" si="62"/>
        <v>127513416.57847291</v>
      </c>
      <c r="G397" s="4">
        <f t="shared" si="63"/>
        <v>-771.41409087229022</v>
      </c>
      <c r="H397">
        <f t="shared" si="64"/>
        <v>-3667.4876470274185</v>
      </c>
      <c r="I397" s="6">
        <f t="shared" si="65"/>
        <v>1892.8127356929062</v>
      </c>
      <c r="J397" s="1">
        <f t="shared" si="60"/>
        <v>-1186.0811120302019</v>
      </c>
      <c r="K397" s="1">
        <f t="shared" si="66"/>
        <v>1753.0129647813592</v>
      </c>
      <c r="L397" s="1">
        <f t="shared" si="67"/>
        <v>943.62735427121538</v>
      </c>
      <c r="M397" s="1">
        <f t="shared" si="71"/>
        <v>873.9327217989262</v>
      </c>
      <c r="N397" s="5">
        <f t="shared" si="68"/>
        <v>7.4002201461718231</v>
      </c>
      <c r="O397" s="5">
        <f t="shared" si="69"/>
        <v>-6.0496699999999999</v>
      </c>
      <c r="P397" s="25">
        <f t="shared" si="70"/>
        <v>1.0797482812279049</v>
      </c>
    </row>
    <row r="398" spans="1:16" x14ac:dyDescent="0.2">
      <c r="A398">
        <v>379</v>
      </c>
      <c r="B398" s="2">
        <v>20902024.901999999</v>
      </c>
      <c r="C398" s="1">
        <v>-6.1989400000000003E-6</v>
      </c>
      <c r="D398" s="1">
        <v>1413.15</v>
      </c>
      <c r="E398" s="1">
        <f t="shared" si="61"/>
        <v>1413.1512200000002</v>
      </c>
      <c r="F398" s="1">
        <f t="shared" si="62"/>
        <v>131331295.75454822</v>
      </c>
      <c r="G398" s="4">
        <f t="shared" si="63"/>
        <v>-814.11482250469919</v>
      </c>
      <c r="H398">
        <f t="shared" si="64"/>
        <v>-3267.0813026426549</v>
      </c>
      <c r="I398" s="6">
        <f t="shared" si="65"/>
        <v>1882.1618501729392</v>
      </c>
      <c r="J398" s="1">
        <f t="shared" si="60"/>
        <v>-1151.6010259795812</v>
      </c>
      <c r="K398" s="1">
        <f t="shared" si="66"/>
        <v>1778.4964585047799</v>
      </c>
      <c r="L398" s="1">
        <f t="shared" si="67"/>
        <v>939.57272826359747</v>
      </c>
      <c r="M398" s="1">
        <f t="shared" si="71"/>
        <v>887.82310063873751</v>
      </c>
      <c r="N398" s="5">
        <f t="shared" si="68"/>
        <v>7.1542180625371508</v>
      </c>
      <c r="O398" s="5">
        <f t="shared" si="69"/>
        <v>-6.1989400000000003</v>
      </c>
      <c r="P398" s="25">
        <f t="shared" si="70"/>
        <v>1.0582882193396737</v>
      </c>
    </row>
    <row r="399" spans="1:16" x14ac:dyDescent="0.2">
      <c r="A399">
        <v>380</v>
      </c>
      <c r="B399" s="2">
        <v>21527852.425999999</v>
      </c>
      <c r="C399" s="1">
        <v>-6.2641900000000002E-6</v>
      </c>
      <c r="D399" s="1">
        <v>1332.95</v>
      </c>
      <c r="E399" s="1">
        <f t="shared" si="61"/>
        <v>1332.9512200000001</v>
      </c>
      <c r="F399" s="1">
        <f t="shared" si="62"/>
        <v>135263486.0581736</v>
      </c>
      <c r="G399" s="4">
        <f t="shared" si="63"/>
        <v>-847.3161767307505</v>
      </c>
      <c r="H399">
        <f t="shared" si="64"/>
        <v>-2944.2417444153684</v>
      </c>
      <c r="I399" s="6">
        <f t="shared" si="65"/>
        <v>1871.5641058861142</v>
      </c>
      <c r="J399" s="1">
        <f t="shared" si="60"/>
        <v>-1118.1232965496713</v>
      </c>
      <c r="K399" s="1">
        <f t="shared" si="66"/>
        <v>1802.7446625669163</v>
      </c>
      <c r="L399" s="1">
        <f t="shared" si="67"/>
        <v>935.12572122619167</v>
      </c>
      <c r="M399" s="1">
        <f t="shared" si="71"/>
        <v>900.74013359611661</v>
      </c>
      <c r="N399" s="5">
        <f t="shared" si="68"/>
        <v>6.9133640458151167</v>
      </c>
      <c r="O399" s="5">
        <f t="shared" si="69"/>
        <v>-6.2641900000000001</v>
      </c>
      <c r="P399" s="25">
        <f t="shared" si="70"/>
        <v>1.0381748146302685</v>
      </c>
    </row>
    <row r="400" spans="1:16" x14ac:dyDescent="0.2">
      <c r="A400">
        <v>381</v>
      </c>
      <c r="B400" s="2">
        <v>22172417.850000001</v>
      </c>
      <c r="C400" s="1">
        <v>-6.2596299999999997E-6</v>
      </c>
      <c r="D400" s="1">
        <v>1255.02</v>
      </c>
      <c r="E400" s="1">
        <f t="shared" si="61"/>
        <v>1255.0212200000001</v>
      </c>
      <c r="F400" s="1">
        <f t="shared" si="62"/>
        <v>139313410.05976641</v>
      </c>
      <c r="G400" s="4">
        <f t="shared" si="63"/>
        <v>-872.05040101241559</v>
      </c>
      <c r="H400">
        <f t="shared" si="64"/>
        <v>-2678.2284164363932</v>
      </c>
      <c r="I400" s="6">
        <f t="shared" si="65"/>
        <v>1860.9646811837997</v>
      </c>
      <c r="J400" s="1">
        <f t="shared" si="60"/>
        <v>-1085.6187847909403</v>
      </c>
      <c r="K400" s="1">
        <f t="shared" si="66"/>
        <v>1825.642028699923</v>
      </c>
      <c r="L400" s="1">
        <f t="shared" si="67"/>
        <v>930.31151565762616</v>
      </c>
      <c r="M400" s="1">
        <f t="shared" si="71"/>
        <v>912.65343181456308</v>
      </c>
      <c r="N400" s="5">
        <f t="shared" si="68"/>
        <v>6.6778317698096412</v>
      </c>
      <c r="O400" s="5">
        <f t="shared" si="69"/>
        <v>-6.2596299999999996</v>
      </c>
      <c r="P400" s="25">
        <f t="shared" si="70"/>
        <v>1.0193480714885987</v>
      </c>
    </row>
    <row r="401" spans="1:16" x14ac:dyDescent="0.2">
      <c r="A401">
        <v>382</v>
      </c>
      <c r="B401" s="2">
        <v>22836282.208999999</v>
      </c>
      <c r="C401" s="1">
        <v>-6.19873E-6</v>
      </c>
      <c r="D401" s="1">
        <v>1180.06</v>
      </c>
      <c r="E401" s="1">
        <f t="shared" si="61"/>
        <v>1180.06122</v>
      </c>
      <c r="F401" s="1">
        <f t="shared" si="62"/>
        <v>143484592.84619537</v>
      </c>
      <c r="G401" s="4">
        <f t="shared" si="63"/>
        <v>-889.42225021349668</v>
      </c>
      <c r="H401">
        <f t="shared" si="64"/>
        <v>-2455.0953403724429</v>
      </c>
      <c r="I401" s="6">
        <f t="shared" si="65"/>
        <v>1850.4263889993169</v>
      </c>
      <c r="J401" s="1">
        <f t="shared" si="60"/>
        <v>-1054.059198511193</v>
      </c>
      <c r="K401" s="1">
        <f t="shared" si="66"/>
        <v>1847.0728551682312</v>
      </c>
      <c r="L401" s="1">
        <f t="shared" si="67"/>
        <v>925.21167233844233</v>
      </c>
      <c r="M401" s="1">
        <f t="shared" si="71"/>
        <v>923.53490818151727</v>
      </c>
      <c r="N401" s="5">
        <f t="shared" si="68"/>
        <v>6.4481604190785786</v>
      </c>
      <c r="O401" s="5">
        <f t="shared" si="69"/>
        <v>-6.1987300000000003</v>
      </c>
      <c r="P401" s="25">
        <f t="shared" si="70"/>
        <v>1.0018155936955613</v>
      </c>
    </row>
    <row r="402" spans="1:16" x14ac:dyDescent="0.2">
      <c r="A402">
        <v>383</v>
      </c>
      <c r="B402" s="2">
        <v>23520023.329</v>
      </c>
      <c r="C402" s="1">
        <v>-6.0927299999999997E-6</v>
      </c>
      <c r="D402" s="1">
        <v>1108.5</v>
      </c>
      <c r="E402" s="1">
        <f t="shared" si="61"/>
        <v>1108.5012200000001</v>
      </c>
      <c r="F402" s="1">
        <f t="shared" si="62"/>
        <v>147780665.00529391</v>
      </c>
      <c r="G402" s="4">
        <f t="shared" si="63"/>
        <v>-900.38769109770431</v>
      </c>
      <c r="H402">
        <f t="shared" si="64"/>
        <v>-2265.1053198376444</v>
      </c>
      <c r="I402" s="6">
        <f t="shared" si="65"/>
        <v>1839.8472750636606</v>
      </c>
      <c r="J402" s="1">
        <f t="shared" si="60"/>
        <v>-1023.4170683204576</v>
      </c>
      <c r="K402" s="1">
        <f t="shared" si="66"/>
        <v>1866.9319316123272</v>
      </c>
      <c r="L402" s="1">
        <f t="shared" si="67"/>
        <v>919.82541484333774</v>
      </c>
      <c r="M402" s="1">
        <f t="shared" si="71"/>
        <v>933.36629716733637</v>
      </c>
      <c r="N402" s="5">
        <f t="shared" si="68"/>
        <v>6.2242608991533981</v>
      </c>
      <c r="O402" s="5">
        <f t="shared" si="69"/>
        <v>-6.0927299999999995</v>
      </c>
      <c r="P402" s="25">
        <f t="shared" si="70"/>
        <v>0.98549242417998839</v>
      </c>
    </row>
    <row r="403" spans="1:16" x14ac:dyDescent="0.2">
      <c r="A403">
        <v>384</v>
      </c>
      <c r="B403" s="2">
        <v>24224236.342999998</v>
      </c>
      <c r="C403" s="1">
        <v>-5.9524500000000001E-6</v>
      </c>
      <c r="D403" s="1">
        <v>1040.5999999999999</v>
      </c>
      <c r="E403" s="1">
        <f t="shared" si="61"/>
        <v>1040.60122</v>
      </c>
      <c r="F403" s="1">
        <f t="shared" si="62"/>
        <v>152205365.86798334</v>
      </c>
      <c r="G403" s="4">
        <f t="shared" si="63"/>
        <v>-905.99483006087746</v>
      </c>
      <c r="H403">
        <f t="shared" si="64"/>
        <v>-2101.2013181516841</v>
      </c>
      <c r="I403" s="6">
        <f t="shared" si="65"/>
        <v>1829.401594553701</v>
      </c>
      <c r="J403" s="1">
        <f t="shared" si="60"/>
        <v>-993.66572309511071</v>
      </c>
      <c r="K403" s="1">
        <f t="shared" si="66"/>
        <v>1885.1689611501313</v>
      </c>
      <c r="L403" s="1">
        <f t="shared" si="67"/>
        <v>914.2885533872419</v>
      </c>
      <c r="M403" s="1">
        <f t="shared" si="71"/>
        <v>942.15966986787737</v>
      </c>
      <c r="N403" s="5">
        <f t="shared" si="68"/>
        <v>6.0069403478209704</v>
      </c>
      <c r="O403" s="5">
        <f t="shared" si="69"/>
        <v>-5.9524499999999998</v>
      </c>
      <c r="P403" s="25">
        <f t="shared" si="70"/>
        <v>0.97041784171833212</v>
      </c>
    </row>
    <row r="404" spans="1:16" x14ac:dyDescent="0.2">
      <c r="A404">
        <v>385</v>
      </c>
      <c r="B404" s="2">
        <v>24949534.197999999</v>
      </c>
      <c r="C404" s="1">
        <v>-5.7876999999999997E-6</v>
      </c>
      <c r="D404" s="1">
        <v>976.58199999999999</v>
      </c>
      <c r="E404" s="1">
        <f t="shared" si="61"/>
        <v>976.58321999999998</v>
      </c>
      <c r="F404" s="1">
        <f t="shared" si="62"/>
        <v>156762546.69384822</v>
      </c>
      <c r="G404" s="4">
        <f t="shared" si="63"/>
        <v>-907.29459149998536</v>
      </c>
      <c r="H404">
        <f t="shared" si="64"/>
        <v>-1958.4579011024803</v>
      </c>
      <c r="I404" s="6">
        <f t="shared" si="65"/>
        <v>1819.5052146715093</v>
      </c>
      <c r="J404" s="1">
        <f t="shared" ref="J404:J420" si="72">-1/(F404*$I$10)</f>
        <v>-964.77926726678174</v>
      </c>
      <c r="K404" s="1">
        <f t="shared" si="66"/>
        <v>1901.4996543750879</v>
      </c>
      <c r="L404" s="1">
        <f t="shared" si="67"/>
        <v>908.8695461307932</v>
      </c>
      <c r="M404" s="1">
        <f t="shared" si="71"/>
        <v>949.82697158785311</v>
      </c>
      <c r="N404" s="5">
        <f t="shared" si="68"/>
        <v>5.797746753284021</v>
      </c>
      <c r="O404" s="5">
        <f t="shared" si="69"/>
        <v>-5.7877000000000001</v>
      </c>
      <c r="P404" s="25">
        <f t="shared" si="70"/>
        <v>0.9568790667329754</v>
      </c>
    </row>
    <row r="405" spans="1:16" x14ac:dyDescent="0.2">
      <c r="A405">
        <v>386</v>
      </c>
      <c r="B405" s="2">
        <v>25696548.197000001</v>
      </c>
      <c r="C405" s="1">
        <v>-5.6009699999999998E-6</v>
      </c>
      <c r="D405" s="1">
        <v>916.24099999999999</v>
      </c>
      <c r="E405" s="1">
        <f t="shared" ref="E405:E420" si="73">D405+$G$13</f>
        <v>916.24221999999997</v>
      </c>
      <c r="F405" s="1">
        <f t="shared" ref="F405:F420" si="74">2*PI()*B405</f>
        <v>161456174.07662249</v>
      </c>
      <c r="G405" s="4">
        <f t="shared" ref="G405:G420" si="75">F405*C405</f>
        <v>-904.31118731794027</v>
      </c>
      <c r="H405">
        <f t="shared" ref="H405:H420" si="76">(G405^2+E405^2)/G405</f>
        <v>-1832.6418521196958</v>
      </c>
      <c r="I405" s="6">
        <f t="shared" ref="I405:I420" si="77">(G405^2+E405^2)/E405</f>
        <v>1808.7777369819426</v>
      </c>
      <c r="J405" s="1">
        <f t="shared" si="72"/>
        <v>-936.73255791624763</v>
      </c>
      <c r="K405" s="1">
        <f t="shared" ref="K405:K420" si="78">1/(1/H405-1/J405)</f>
        <v>1916.1485442639189</v>
      </c>
      <c r="L405" s="1">
        <f t="shared" ref="L405:L420" si="79">I405^2*K405/(K405^2+I405^2)</f>
        <v>902.88724317784022</v>
      </c>
      <c r="M405" s="1">
        <f t="shared" si="71"/>
        <v>956.4835088784339</v>
      </c>
      <c r="N405" s="5">
        <f t="shared" ref="N405:N420" si="80">1000000*L405/F405</f>
        <v>5.592150615122069</v>
      </c>
      <c r="O405" s="5">
        <f t="shared" ref="O405:O420" si="81">C405*1000000</f>
        <v>-5.6009700000000002</v>
      </c>
      <c r="P405" s="25">
        <f t="shared" ref="P405:P420" si="82">L405/M405</f>
        <v>0.94396530080958707</v>
      </c>
    </row>
    <row r="406" spans="1:16" x14ac:dyDescent="0.2">
      <c r="A406">
        <v>387</v>
      </c>
      <c r="B406" s="2">
        <v>26465928.541000001</v>
      </c>
      <c r="C406" s="1">
        <v>-5.4005999999999996E-6</v>
      </c>
      <c r="D406" s="1">
        <v>859.72400000000005</v>
      </c>
      <c r="E406" s="1">
        <f t="shared" si="73"/>
        <v>859.72522000000004</v>
      </c>
      <c r="F406" s="1">
        <f t="shared" si="74"/>
        <v>166290333.34967607</v>
      </c>
      <c r="G406" s="4">
        <f t="shared" si="75"/>
        <v>-898.06757428826052</v>
      </c>
      <c r="H406">
        <f t="shared" si="76"/>
        <v>-1721.0874394580103</v>
      </c>
      <c r="I406" s="6">
        <f t="shared" si="77"/>
        <v>1797.8451555626675</v>
      </c>
      <c r="J406" s="1">
        <f t="shared" si="72"/>
        <v>-909.50118318744808</v>
      </c>
      <c r="K406" s="1">
        <f t="shared" si="78"/>
        <v>1928.730372726118</v>
      </c>
      <c r="L406" s="1">
        <f t="shared" si="79"/>
        <v>896.70755485788015</v>
      </c>
      <c r="M406" s="1">
        <f t="shared" ref="M406:M420" si="83">I406*K406^2/(K406^2+I406^2)</f>
        <v>961.98890719600672</v>
      </c>
      <c r="N406" s="5">
        <f t="shared" si="80"/>
        <v>5.3924214161762452</v>
      </c>
      <c r="O406" s="5">
        <f t="shared" si="81"/>
        <v>-5.4005999999999998</v>
      </c>
      <c r="P406" s="25">
        <f t="shared" si="82"/>
        <v>0.93213918388268335</v>
      </c>
    </row>
    <row r="407" spans="1:16" x14ac:dyDescent="0.2">
      <c r="A407">
        <v>388</v>
      </c>
      <c r="B407" s="2">
        <v>27258344.901999999</v>
      </c>
      <c r="C407" s="1">
        <v>-5.1937400000000002E-6</v>
      </c>
      <c r="D407" s="1">
        <v>806.85</v>
      </c>
      <c r="E407" s="1">
        <f t="shared" si="73"/>
        <v>806.85122000000001</v>
      </c>
      <c r="F407" s="1">
        <f t="shared" si="74"/>
        <v>171269232.18627998</v>
      </c>
      <c r="G407" s="4">
        <f t="shared" si="75"/>
        <v>-889.5278619751698</v>
      </c>
      <c r="H407">
        <f t="shared" si="76"/>
        <v>-1621.3867716780574</v>
      </c>
      <c r="I407" s="6">
        <f t="shared" si="77"/>
        <v>1787.5274557378807</v>
      </c>
      <c r="J407" s="1">
        <f t="shared" si="72"/>
        <v>-883.06144077103636</v>
      </c>
      <c r="K407" s="1">
        <f t="shared" si="78"/>
        <v>1939.2320413633925</v>
      </c>
      <c r="L407" s="1">
        <f t="shared" si="79"/>
        <v>890.80661191782576</v>
      </c>
      <c r="M407" s="1">
        <f t="shared" si="83"/>
        <v>966.40793904691031</v>
      </c>
      <c r="N407" s="5">
        <f t="shared" si="80"/>
        <v>5.2012063144473331</v>
      </c>
      <c r="O407" s="5">
        <f t="shared" si="81"/>
        <v>-5.19374</v>
      </c>
      <c r="P407" s="25">
        <f t="shared" si="82"/>
        <v>0.9217707925664973</v>
      </c>
    </row>
    <row r="408" spans="1:16" x14ac:dyDescent="0.2">
      <c r="A408">
        <v>389</v>
      </c>
      <c r="B408" s="2">
        <v>28074487.000999998</v>
      </c>
      <c r="C408" s="1">
        <v>-4.9823800000000002E-6</v>
      </c>
      <c r="D408" s="1">
        <v>757.56600000000003</v>
      </c>
      <c r="E408" s="1">
        <f t="shared" si="73"/>
        <v>757.56722000000002</v>
      </c>
      <c r="F408" s="1">
        <f t="shared" si="74"/>
        <v>176397204.23128748</v>
      </c>
      <c r="G408" s="4">
        <f t="shared" si="75"/>
        <v>-878.87790241788218</v>
      </c>
      <c r="H408">
        <f t="shared" si="76"/>
        <v>-1531.8788383154044</v>
      </c>
      <c r="I408" s="6">
        <f t="shared" si="77"/>
        <v>1777.1815155584277</v>
      </c>
      <c r="J408" s="1">
        <f t="shared" si="72"/>
        <v>-857.39031745572288</v>
      </c>
      <c r="K408" s="1">
        <f t="shared" si="78"/>
        <v>1947.2801135487193</v>
      </c>
      <c r="L408" s="1">
        <f t="shared" si="79"/>
        <v>884.89161295094038</v>
      </c>
      <c r="M408" s="1">
        <f t="shared" si="83"/>
        <v>969.58685731320622</v>
      </c>
      <c r="N408" s="5">
        <f t="shared" si="80"/>
        <v>5.0164718698755184</v>
      </c>
      <c r="O408" s="5">
        <f t="shared" si="81"/>
        <v>-4.98238</v>
      </c>
      <c r="P408" s="25">
        <f t="shared" si="82"/>
        <v>0.91264811014769487</v>
      </c>
    </row>
    <row r="409" spans="1:16" x14ac:dyDescent="0.2">
      <c r="A409">
        <v>390</v>
      </c>
      <c r="B409" s="2">
        <v>28915065.210000001</v>
      </c>
      <c r="C409" s="1">
        <v>-4.7701600000000003E-6</v>
      </c>
      <c r="D409" s="1">
        <v>711.76400000000001</v>
      </c>
      <c r="E409" s="1">
        <f t="shared" si="73"/>
        <v>711.76522</v>
      </c>
      <c r="F409" s="1">
        <f t="shared" si="74"/>
        <v>181678712.88361162</v>
      </c>
      <c r="G409" s="4">
        <f t="shared" si="75"/>
        <v>-866.63652904888886</v>
      </c>
      <c r="H409">
        <f t="shared" si="76"/>
        <v>-1451.2065436057867</v>
      </c>
      <c r="I409" s="6">
        <f t="shared" si="77"/>
        <v>1766.9711395613765</v>
      </c>
      <c r="J409" s="1">
        <f t="shared" si="72"/>
        <v>-832.46546903409012</v>
      </c>
      <c r="K409" s="1">
        <f t="shared" si="78"/>
        <v>1952.4796164928696</v>
      </c>
      <c r="L409" s="1">
        <f t="shared" si="79"/>
        <v>879.10106683442154</v>
      </c>
      <c r="M409" s="1">
        <f t="shared" si="83"/>
        <v>971.39499078486369</v>
      </c>
      <c r="N409" s="5">
        <f t="shared" si="80"/>
        <v>4.8387675852679441</v>
      </c>
      <c r="O409" s="5">
        <f t="shared" si="81"/>
        <v>-4.7701600000000006</v>
      </c>
      <c r="P409" s="25">
        <f t="shared" si="82"/>
        <v>0.90498826447944636</v>
      </c>
    </row>
    <row r="410" spans="1:16" x14ac:dyDescent="0.2">
      <c r="A410">
        <v>391</v>
      </c>
      <c r="B410" s="2">
        <v>29780811.171</v>
      </c>
      <c r="C410" s="1">
        <v>-4.5590300000000003E-6</v>
      </c>
      <c r="D410" s="1">
        <v>668.50699999999995</v>
      </c>
      <c r="E410" s="1">
        <f t="shared" si="73"/>
        <v>668.50821999999994</v>
      </c>
      <c r="F410" s="1">
        <f t="shared" si="74"/>
        <v>187118355.18551689</v>
      </c>
      <c r="G410" s="4">
        <f t="shared" si="75"/>
        <v>-853.07819484142715</v>
      </c>
      <c r="H410">
        <f t="shared" si="76"/>
        <v>-1376.949561979864</v>
      </c>
      <c r="I410" s="6">
        <f t="shared" si="77"/>
        <v>1757.1147393243366</v>
      </c>
      <c r="J410" s="1">
        <f t="shared" si="72"/>
        <v>-808.26520083622313</v>
      </c>
      <c r="K410" s="1">
        <f t="shared" si="78"/>
        <v>1957.0441712461527</v>
      </c>
      <c r="L410" s="1">
        <f t="shared" si="79"/>
        <v>873.48073338779875</v>
      </c>
      <c r="M410" s="1">
        <f t="shared" si="83"/>
        <v>972.86781546760994</v>
      </c>
      <c r="N410" s="5">
        <f t="shared" si="80"/>
        <v>4.6680654739712404</v>
      </c>
      <c r="O410" s="5">
        <f t="shared" si="81"/>
        <v>-4.5590299999999999</v>
      </c>
      <c r="P410" s="25">
        <f t="shared" si="82"/>
        <v>0.89784112445734399</v>
      </c>
    </row>
    <row r="411" spans="1:16" x14ac:dyDescent="0.2">
      <c r="A411">
        <v>392</v>
      </c>
      <c r="B411" s="2">
        <v>30672478.432</v>
      </c>
      <c r="C411" s="1">
        <v>-4.3512799999999996E-6</v>
      </c>
      <c r="D411" s="1">
        <v>628.92499999999995</v>
      </c>
      <c r="E411" s="1">
        <f t="shared" si="73"/>
        <v>628.92621999999994</v>
      </c>
      <c r="F411" s="1">
        <f t="shared" si="74"/>
        <v>192720865.81872514</v>
      </c>
      <c r="G411" s="4">
        <f t="shared" si="75"/>
        <v>-838.58244901970227</v>
      </c>
      <c r="H411">
        <f t="shared" si="76"/>
        <v>-1310.2691515805318</v>
      </c>
      <c r="I411" s="6">
        <f t="shared" si="77"/>
        <v>1747.0550265933737</v>
      </c>
      <c r="J411" s="1">
        <f t="shared" si="72"/>
        <v>-784.76844887374227</v>
      </c>
      <c r="K411" s="1">
        <f t="shared" si="78"/>
        <v>1956.7202943717073</v>
      </c>
      <c r="L411" s="1">
        <f t="shared" si="79"/>
        <v>867.94691424949406</v>
      </c>
      <c r="M411" s="1">
        <f t="shared" si="83"/>
        <v>972.10981663290806</v>
      </c>
      <c r="N411" s="5">
        <f t="shared" si="80"/>
        <v>4.5036478565112521</v>
      </c>
      <c r="O411" s="5">
        <f t="shared" si="81"/>
        <v>-4.35128</v>
      </c>
      <c r="P411" s="25">
        <f t="shared" si="82"/>
        <v>0.89284862615192739</v>
      </c>
    </row>
    <row r="412" spans="1:16" x14ac:dyDescent="0.2">
      <c r="A412">
        <v>393</v>
      </c>
      <c r="B412" s="2">
        <v>31590843.103</v>
      </c>
      <c r="C412" s="1">
        <v>-4.1476400000000002E-6</v>
      </c>
      <c r="D412" s="1">
        <v>591.92999999999995</v>
      </c>
      <c r="E412" s="1">
        <f t="shared" si="73"/>
        <v>591.93121999999994</v>
      </c>
      <c r="F412" s="1">
        <f t="shared" si="74"/>
        <v>198491121.22618517</v>
      </c>
      <c r="G412" s="4">
        <f t="shared" si="75"/>
        <v>-823.26971404257472</v>
      </c>
      <c r="H412">
        <f t="shared" si="76"/>
        <v>-1248.8684737615172</v>
      </c>
      <c r="I412" s="6">
        <f t="shared" si="77"/>
        <v>1736.9511127837304</v>
      </c>
      <c r="J412" s="1">
        <f t="shared" si="72"/>
        <v>-761.95476150201534</v>
      </c>
      <c r="K412" s="1">
        <f t="shared" si="78"/>
        <v>1954.311936824641</v>
      </c>
      <c r="L412" s="1">
        <f t="shared" si="79"/>
        <v>862.4735445132751</v>
      </c>
      <c r="M412" s="1">
        <f t="shared" si="83"/>
        <v>970.40286904587185</v>
      </c>
      <c r="N412" s="5">
        <f t="shared" si="80"/>
        <v>4.3451492398517253</v>
      </c>
      <c r="O412" s="5">
        <f t="shared" si="81"/>
        <v>-4.14764</v>
      </c>
      <c r="P412" s="25">
        <f t="shared" si="82"/>
        <v>0.88877884848102728</v>
      </c>
    </row>
    <row r="413" spans="1:16" x14ac:dyDescent="0.2">
      <c r="A413">
        <v>394</v>
      </c>
      <c r="B413" s="2">
        <v>32536704.528999999</v>
      </c>
      <c r="C413" s="1">
        <v>-3.9474200000000002E-6</v>
      </c>
      <c r="D413" s="1">
        <v>556.39599999999996</v>
      </c>
      <c r="E413" s="1">
        <f t="shared" si="73"/>
        <v>556.39721999999995</v>
      </c>
      <c r="F413" s="1">
        <f t="shared" si="74"/>
        <v>204434143.84065628</v>
      </c>
      <c r="G413" s="4">
        <f t="shared" si="75"/>
        <v>-806.98742807948349</v>
      </c>
      <c r="H413">
        <f t="shared" si="76"/>
        <v>-1190.6091000558115</v>
      </c>
      <c r="I413" s="6">
        <f t="shared" si="77"/>
        <v>1726.8356867456453</v>
      </c>
      <c r="J413" s="1">
        <f t="shared" si="72"/>
        <v>-739.80428167639502</v>
      </c>
      <c r="K413" s="1">
        <f t="shared" si="78"/>
        <v>1953.8782065164958</v>
      </c>
      <c r="L413" s="1">
        <f t="shared" si="79"/>
        <v>856.87220584084503</v>
      </c>
      <c r="M413" s="1">
        <f t="shared" si="83"/>
        <v>969.53285226421724</v>
      </c>
      <c r="N413" s="5">
        <f t="shared" si="80"/>
        <v>4.1914339246027499</v>
      </c>
      <c r="O413" s="5">
        <f t="shared" si="81"/>
        <v>-3.9474200000000002</v>
      </c>
      <c r="P413" s="25">
        <f t="shared" si="82"/>
        <v>0.88379904181661506</v>
      </c>
    </row>
    <row r="414" spans="1:16" x14ac:dyDescent="0.2">
      <c r="A414">
        <v>395</v>
      </c>
      <c r="B414" s="2">
        <v>33510885.993000001</v>
      </c>
      <c r="C414" s="1">
        <v>-3.7552500000000002E-6</v>
      </c>
      <c r="D414" s="1">
        <v>523.971</v>
      </c>
      <c r="E414" s="1">
        <f t="shared" si="73"/>
        <v>523.97221999999999</v>
      </c>
      <c r="F414" s="1">
        <f t="shared" si="74"/>
        <v>210555106.50178781</v>
      </c>
      <c r="G414" s="4">
        <f t="shared" si="75"/>
        <v>-790.68706369083873</v>
      </c>
      <c r="H414">
        <f t="shared" si="76"/>
        <v>-1137.9127866591321</v>
      </c>
      <c r="I414" s="6">
        <f t="shared" si="77"/>
        <v>1717.1385918508597</v>
      </c>
      <c r="J414" s="1">
        <f t="shared" si="72"/>
        <v>-718.2977294966787</v>
      </c>
      <c r="K414" s="1">
        <f t="shared" si="78"/>
        <v>1947.8809377091859</v>
      </c>
      <c r="L414" s="1">
        <f t="shared" si="79"/>
        <v>851.78992565728606</v>
      </c>
      <c r="M414" s="1">
        <f t="shared" si="83"/>
        <v>966.25011341231277</v>
      </c>
      <c r="N414" s="5">
        <f t="shared" si="80"/>
        <v>4.0454489079325819</v>
      </c>
      <c r="O414" s="5">
        <f t="shared" si="81"/>
        <v>-3.7552500000000002</v>
      </c>
      <c r="P414" s="25">
        <f t="shared" si="82"/>
        <v>0.88154186357524922</v>
      </c>
    </row>
    <row r="415" spans="1:16" x14ac:dyDescent="0.2">
      <c r="A415">
        <v>396</v>
      </c>
      <c r="B415" s="2">
        <v>34514235.423</v>
      </c>
      <c r="C415" s="1">
        <v>-3.5696000000000001E-6</v>
      </c>
      <c r="D415" s="1">
        <v>493.79500000000002</v>
      </c>
      <c r="E415" s="1">
        <f t="shared" si="73"/>
        <v>493.79622000000001</v>
      </c>
      <c r="F415" s="1">
        <f t="shared" si="74"/>
        <v>216859336.89833081</v>
      </c>
      <c r="G415" s="4">
        <f t="shared" si="75"/>
        <v>-774.10108899228169</v>
      </c>
      <c r="H415">
        <f t="shared" si="76"/>
        <v>-1089.0918703690531</v>
      </c>
      <c r="I415" s="6">
        <f t="shared" si="77"/>
        <v>1707.3180569614829</v>
      </c>
      <c r="J415" s="1">
        <f t="shared" si="72"/>
        <v>-697.41638565035043</v>
      </c>
      <c r="K415" s="1">
        <f t="shared" si="78"/>
        <v>1939.2342526095713</v>
      </c>
      <c r="L415" s="1">
        <f t="shared" si="79"/>
        <v>846.78108500810583</v>
      </c>
      <c r="M415" s="1">
        <f t="shared" si="83"/>
        <v>961.80490671555151</v>
      </c>
      <c r="N415" s="5">
        <f t="shared" si="80"/>
        <v>3.9047481059351319</v>
      </c>
      <c r="O415" s="5">
        <f t="shared" si="81"/>
        <v>-3.5695999999999999</v>
      </c>
      <c r="P415" s="25">
        <f t="shared" si="82"/>
        <v>0.88040836462330163</v>
      </c>
    </row>
    <row r="416" spans="1:16" x14ac:dyDescent="0.2">
      <c r="A416">
        <v>397</v>
      </c>
      <c r="B416" s="2">
        <v>35547626.138999999</v>
      </c>
      <c r="C416" s="1">
        <v>-3.3912900000000002E-6</v>
      </c>
      <c r="D416" s="1">
        <v>465.56599999999997</v>
      </c>
      <c r="E416" s="1">
        <f t="shared" si="73"/>
        <v>465.56721999999996</v>
      </c>
      <c r="F416" s="1">
        <f t="shared" si="74"/>
        <v>223352322.2616778</v>
      </c>
      <c r="G416" s="4">
        <f t="shared" si="75"/>
        <v>-757.4524969628053</v>
      </c>
      <c r="H416">
        <f t="shared" si="76"/>
        <v>-1043.6128003582696</v>
      </c>
      <c r="I416" s="6">
        <f t="shared" si="77"/>
        <v>1697.9011569880649</v>
      </c>
      <c r="J416" s="1">
        <f t="shared" si="72"/>
        <v>-677.14207491862351</v>
      </c>
      <c r="K416" s="1">
        <f t="shared" si="78"/>
        <v>1928.3235685427644</v>
      </c>
      <c r="L416" s="1">
        <f t="shared" si="79"/>
        <v>842.12243930305613</v>
      </c>
      <c r="M416" s="1">
        <f t="shared" si="83"/>
        <v>956.40699732335577</v>
      </c>
      <c r="N416" s="5">
        <f t="shared" si="80"/>
        <v>3.7703769129225</v>
      </c>
      <c r="O416" s="5">
        <f t="shared" si="81"/>
        <v>-3.3912900000000001</v>
      </c>
      <c r="P416" s="25">
        <f t="shared" si="82"/>
        <v>0.88050635520218734</v>
      </c>
    </row>
    <row r="417" spans="1:16" x14ac:dyDescent="0.2">
      <c r="A417">
        <v>398</v>
      </c>
      <c r="B417" s="2">
        <v>36611957.605999999</v>
      </c>
      <c r="C417" s="1">
        <v>-3.2212799999999998E-6</v>
      </c>
      <c r="D417" s="1">
        <v>439.09699999999998</v>
      </c>
      <c r="E417" s="1">
        <f t="shared" si="73"/>
        <v>439.09821999999997</v>
      </c>
      <c r="F417" s="1">
        <f t="shared" si="74"/>
        <v>230039714.09710109</v>
      </c>
      <c r="G417" s="4">
        <f t="shared" si="75"/>
        <v>-741.02233022670976</v>
      </c>
      <c r="H417">
        <f t="shared" si="76"/>
        <v>-1001.2132029473477</v>
      </c>
      <c r="I417" s="6">
        <f t="shared" si="77"/>
        <v>1689.6477983941527</v>
      </c>
      <c r="J417" s="1">
        <f t="shared" si="72"/>
        <v>-657.45715050891488</v>
      </c>
      <c r="K417" s="1">
        <f t="shared" si="78"/>
        <v>1914.8892791627623</v>
      </c>
      <c r="L417" s="1">
        <f t="shared" si="79"/>
        <v>838.25184080749455</v>
      </c>
      <c r="M417" s="1">
        <f t="shared" si="83"/>
        <v>949.99648135325663</v>
      </c>
      <c r="N417" s="5">
        <f t="shared" si="80"/>
        <v>3.6439440211339491</v>
      </c>
      <c r="O417" s="5">
        <f t="shared" si="81"/>
        <v>-3.2212799999999997</v>
      </c>
      <c r="P417" s="25">
        <f t="shared" si="82"/>
        <v>0.88237362691429821</v>
      </c>
    </row>
    <row r="418" spans="1:16" x14ac:dyDescent="0.2">
      <c r="A418">
        <v>399</v>
      </c>
      <c r="B418" s="2">
        <v>37708156.221000001</v>
      </c>
      <c r="C418" s="1">
        <v>-3.0581999999999998E-6</v>
      </c>
      <c r="D418" s="1">
        <v>414.44499999999999</v>
      </c>
      <c r="E418" s="1">
        <f t="shared" si="73"/>
        <v>414.44621999999998</v>
      </c>
      <c r="F418" s="1">
        <f t="shared" si="74"/>
        <v>236927333.12861973</v>
      </c>
      <c r="G418" s="4">
        <f t="shared" si="75"/>
        <v>-724.57117017394478</v>
      </c>
      <c r="H418">
        <f t="shared" si="76"/>
        <v>-961.62955221121695</v>
      </c>
      <c r="I418" s="6">
        <f t="shared" si="77"/>
        <v>1681.2049822037898</v>
      </c>
      <c r="J418" s="1">
        <f t="shared" si="72"/>
        <v>-638.34447860881403</v>
      </c>
      <c r="K418" s="1">
        <f t="shared" si="78"/>
        <v>1898.7913926272092</v>
      </c>
      <c r="L418" s="1">
        <f t="shared" si="79"/>
        <v>834.41495570541588</v>
      </c>
      <c r="M418" s="1">
        <f t="shared" si="83"/>
        <v>942.40735219329986</v>
      </c>
      <c r="N418" s="5">
        <f t="shared" si="80"/>
        <v>3.5218180388348883</v>
      </c>
      <c r="O418" s="5">
        <f t="shared" si="81"/>
        <v>-3.0581999999999998</v>
      </c>
      <c r="P418" s="25">
        <f t="shared" si="82"/>
        <v>0.88540794356437347</v>
      </c>
    </row>
    <row r="419" spans="1:16" x14ac:dyDescent="0.2">
      <c r="A419">
        <v>400</v>
      </c>
      <c r="B419" s="2">
        <v>38837176.118000001</v>
      </c>
      <c r="C419" s="1">
        <v>-2.9027799999999998E-6</v>
      </c>
      <c r="D419" s="1">
        <v>391.33600000000001</v>
      </c>
      <c r="E419" s="1">
        <f t="shared" si="73"/>
        <v>391.33722</v>
      </c>
      <c r="F419" s="1">
        <f t="shared" si="74"/>
        <v>244021174.35696352</v>
      </c>
      <c r="G419" s="4">
        <f t="shared" si="75"/>
        <v>-708.3397844999065</v>
      </c>
      <c r="H419">
        <f t="shared" si="76"/>
        <v>-924.5422668515788</v>
      </c>
      <c r="I419" s="6">
        <f t="shared" si="77"/>
        <v>1673.4673744110064</v>
      </c>
      <c r="J419" s="1">
        <f t="shared" si="72"/>
        <v>-619.78742350007735</v>
      </c>
      <c r="K419" s="1">
        <f t="shared" si="78"/>
        <v>1880.2643567109626</v>
      </c>
      <c r="L419" s="1">
        <f t="shared" si="79"/>
        <v>831.08603143815526</v>
      </c>
      <c r="M419" s="1">
        <f t="shared" si="83"/>
        <v>933.78661942753683</v>
      </c>
      <c r="N419" s="5">
        <f t="shared" si="80"/>
        <v>3.4057947373960706</v>
      </c>
      <c r="O419" s="5">
        <f t="shared" si="81"/>
        <v>-2.9027799999999999</v>
      </c>
      <c r="P419" s="25">
        <f t="shared" si="82"/>
        <v>0.89001707043913014</v>
      </c>
    </row>
    <row r="420" spans="1:16" x14ac:dyDescent="0.2">
      <c r="A420">
        <v>401</v>
      </c>
      <c r="B420" s="2">
        <v>40000000</v>
      </c>
      <c r="C420" s="1">
        <v>-2.7547099999999999E-6</v>
      </c>
      <c r="D420" s="1">
        <v>369.62299999999999</v>
      </c>
      <c r="E420" s="1">
        <f t="shared" si="73"/>
        <v>369.62421999999998</v>
      </c>
      <c r="F420" s="1">
        <f t="shared" si="74"/>
        <v>251327412.28718346</v>
      </c>
      <c r="G420" s="4">
        <f t="shared" si="75"/>
        <v>-692.33413590162718</v>
      </c>
      <c r="H420">
        <f t="shared" si="76"/>
        <v>-889.66957976600543</v>
      </c>
      <c r="I420" s="6">
        <f t="shared" si="77"/>
        <v>1666.4184499199246</v>
      </c>
      <c r="J420" s="1">
        <f t="shared" si="72"/>
        <v>-601.76983305484885</v>
      </c>
      <c r="K420" s="1">
        <f t="shared" si="78"/>
        <v>1859.5928638551313</v>
      </c>
      <c r="L420" s="1">
        <f t="shared" si="79"/>
        <v>828.22251273987138</v>
      </c>
      <c r="M420" s="1">
        <f t="shared" si="83"/>
        <v>924.23165048925046</v>
      </c>
      <c r="N420" s="5">
        <f t="shared" si="80"/>
        <v>3.2953926720635196</v>
      </c>
      <c r="O420" s="5">
        <f t="shared" si="81"/>
        <v>-2.7547099999999998</v>
      </c>
      <c r="P420" s="25">
        <f t="shared" si="82"/>
        <v>0.89612004988299654</v>
      </c>
    </row>
  </sheetData>
  <mergeCells count="1">
    <mergeCell ref="B17:D17"/>
  </mergeCells>
  <hyperlinks>
    <hyperlink ref="A4" r:id="rId1" xr:uid="{00000000-0004-0000-0000-000000000000}"/>
    <hyperlink ref="F14" r:id="rId2" xr:uid="{00000000-0004-0000-0000-000001000000}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Measured Data</vt:lpstr>
      <vt:lpstr>Datasheet ESR</vt:lpstr>
      <vt:lpstr>Datasheet Inductance</vt:lpstr>
    </vt:vector>
  </TitlesOfParts>
  <Company>PPS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Bryce</cp:lastModifiedBy>
  <dcterms:created xsi:type="dcterms:W3CDTF">2012-01-20T17:22:42Z</dcterms:created>
  <dcterms:modified xsi:type="dcterms:W3CDTF">2020-05-01T19:32:31Z</dcterms:modified>
</cp:coreProperties>
</file>